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24226"/>
  <mc:AlternateContent xmlns:mc="http://schemas.openxmlformats.org/markup-compatibility/2006">
    <mc:Choice Requires="x15">
      <x15ac:absPath xmlns:x15ac="http://schemas.microsoft.com/office/spreadsheetml/2010/11/ac" url="C:\Users\kki97905\Desktop\インボイス用指定請求書　工事　機械製造\"/>
    </mc:Choice>
  </mc:AlternateContent>
  <xr:revisionPtr revIDLastSave="0" documentId="13_ncr:1_{7F0D4B5E-98A8-4C49-A5A5-EC844AB6B99B}" xr6:coauthVersionLast="47" xr6:coauthVersionMax="47" xr10:uidLastSave="{00000000-0000-0000-0000-000000000000}"/>
  <bookViews>
    <workbookView xWindow="-120" yWindow="-120" windowWidth="29040" windowHeight="15840" xr2:uid="{00000000-000D-0000-FFFF-FFFF00000000}"/>
  </bookViews>
  <sheets>
    <sheet name="ｲﾝﾎﾞｲｽ用請求書" sheetId="10" r:id="rId1"/>
    <sheet name="内訳書（一般） " sheetId="5" r:id="rId2"/>
    <sheet name="内訳書" sheetId="8" r:id="rId3"/>
    <sheet name="内訳書（機械）" sheetId="6" r:id="rId4"/>
    <sheet name="内訳書（出向OP）" sheetId="7" r:id="rId5"/>
  </sheets>
  <externalReferences>
    <externalReference r:id="rId6"/>
  </externalReferences>
  <definedNames>
    <definedName name="_xlnm.Print_Area" localSheetId="0">ｲﾝﾎﾞｲｽ用請求書!$A$1:$AR$147</definedName>
    <definedName name="_xlnm.Print_Area" localSheetId="1">'内訳書（一般） '!$A$1:$AP$64</definedName>
    <definedName name="_xlnm.Print_Area" localSheetId="3">'内訳書（機械）'!$A$1:$BI$34</definedName>
    <definedName name="_xlnm.Print_Area" localSheetId="4">'内訳書（出向OP）'!$A$1:$BI$34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15" i="10" l="1"/>
  <c r="AF114" i="10"/>
  <c r="AF113" i="10"/>
  <c r="AF112" i="10"/>
  <c r="AF111" i="10"/>
  <c r="AF110" i="10"/>
  <c r="AF109" i="10"/>
  <c r="AF107" i="10"/>
  <c r="AI105" i="10"/>
  <c r="AF65" i="10"/>
  <c r="AF64" i="10"/>
  <c r="AF63" i="10"/>
  <c r="AF62" i="10"/>
  <c r="AF61" i="10"/>
  <c r="AF60" i="10"/>
  <c r="AF9" i="10"/>
  <c r="AF58" i="10"/>
  <c r="AF16" i="10"/>
  <c r="AF15" i="10"/>
  <c r="BF31" i="7"/>
  <c r="BF17" i="7"/>
  <c r="AQ17" i="7"/>
  <c r="AQ31" i="7"/>
  <c r="AB31" i="7"/>
  <c r="AB17" i="7"/>
  <c r="L31" i="7"/>
  <c r="L17" i="7"/>
  <c r="BF31" i="6"/>
  <c r="BF17" i="6"/>
  <c r="BF18" i="6" s="1"/>
  <c r="AQ17" i="6"/>
  <c r="AQ18" i="6" s="1"/>
  <c r="AB17" i="6"/>
  <c r="L31" i="6"/>
  <c r="G120" i="10"/>
  <c r="C120" i="10"/>
  <c r="H119" i="10"/>
  <c r="K118" i="10"/>
  <c r="H118" i="10"/>
  <c r="H69" i="10"/>
  <c r="H50" i="10"/>
  <c r="H99" i="10" s="1"/>
  <c r="M50" i="10"/>
  <c r="M99" i="10" s="1"/>
  <c r="Q50" i="10"/>
  <c r="Q99" i="10" s="1"/>
  <c r="H53" i="10"/>
  <c r="H102" i="10" s="1"/>
  <c r="M55" i="10"/>
  <c r="M104" i="10" s="1"/>
  <c r="N55" i="10"/>
  <c r="N104" i="10" s="1"/>
  <c r="O55" i="10"/>
  <c r="O104" i="10" s="1"/>
  <c r="P55" i="10"/>
  <c r="P104" i="10" s="1"/>
  <c r="Q55" i="10"/>
  <c r="Q104" i="10" s="1"/>
  <c r="R55" i="10"/>
  <c r="R104" i="10" s="1"/>
  <c r="S55" i="10"/>
  <c r="S104" i="10" s="1"/>
  <c r="T55" i="10"/>
  <c r="T104" i="10" s="1"/>
  <c r="U55" i="10"/>
  <c r="U104" i="10" s="1"/>
  <c r="V55" i="10"/>
  <c r="V104" i="10" s="1"/>
  <c r="AK55" i="10"/>
  <c r="AO55" i="10"/>
  <c r="I56" i="10"/>
  <c r="I105" i="10" s="1"/>
  <c r="J56" i="10"/>
  <c r="J105" i="10" s="1"/>
  <c r="K56" i="10"/>
  <c r="K105" i="10" s="1"/>
  <c r="L56" i="10"/>
  <c r="L105" i="10" s="1"/>
  <c r="M56" i="10"/>
  <c r="M105" i="10" s="1"/>
  <c r="N56" i="10"/>
  <c r="N105" i="10" s="1"/>
  <c r="O56" i="10"/>
  <c r="O105" i="10" s="1"/>
  <c r="P56" i="10"/>
  <c r="P105" i="10" s="1"/>
  <c r="Q56" i="10"/>
  <c r="Q105" i="10" s="1"/>
  <c r="R56" i="10"/>
  <c r="R105" i="10" s="1"/>
  <c r="S56" i="10"/>
  <c r="S105" i="10" s="1"/>
  <c r="T56" i="10"/>
  <c r="T105" i="10" s="1"/>
  <c r="U56" i="10"/>
  <c r="U105" i="10" s="1"/>
  <c r="V56" i="10"/>
  <c r="V105" i="10" s="1"/>
  <c r="AI56" i="10"/>
  <c r="D58" i="10"/>
  <c r="D107" i="10" s="1"/>
  <c r="D60" i="10"/>
  <c r="D109" i="10" s="1"/>
  <c r="D62" i="10"/>
  <c r="D111" i="10" s="1"/>
  <c r="D64" i="10"/>
  <c r="D113" i="10" s="1"/>
  <c r="K64" i="10"/>
  <c r="K113" i="10" s="1"/>
  <c r="Q64" i="10"/>
  <c r="Q113" i="10" s="1"/>
  <c r="AF66" i="10"/>
  <c r="D65" i="10"/>
  <c r="D114" i="10" s="1"/>
  <c r="K65" i="10"/>
  <c r="K114" i="10" s="1"/>
  <c r="Q65" i="10"/>
  <c r="Q114" i="10" s="1"/>
  <c r="D66" i="10"/>
  <c r="D115" i="10" s="1"/>
  <c r="AI68" i="10"/>
  <c r="AI117" i="10" s="1"/>
  <c r="AM68" i="10"/>
  <c r="AM117" i="10" s="1"/>
  <c r="AP68" i="10"/>
  <c r="AP117" i="10" s="1"/>
  <c r="H67" i="10"/>
  <c r="H116" i="10" s="1"/>
  <c r="R67" i="10"/>
  <c r="R116" i="10" s="1"/>
  <c r="AI69" i="10"/>
  <c r="AI118" i="10" s="1"/>
  <c r="AM69" i="10"/>
  <c r="AM118" i="10" s="1"/>
  <c r="AP69" i="10"/>
  <c r="AP118" i="10" s="1"/>
  <c r="AI70" i="10"/>
  <c r="AI119" i="10" s="1"/>
  <c r="C69" i="10"/>
  <c r="C118" i="10" s="1"/>
  <c r="K69" i="10"/>
  <c r="N69" i="10"/>
  <c r="N118" i="10" s="1"/>
  <c r="H70" i="10"/>
  <c r="AI72" i="10"/>
  <c r="AI121" i="10" s="1"/>
  <c r="C71" i="10"/>
  <c r="G71" i="10"/>
  <c r="M71" i="10"/>
  <c r="M120" i="10" s="1"/>
  <c r="G72" i="10"/>
  <c r="G121" i="10" s="1"/>
  <c r="AK104" i="10"/>
  <c r="AO104" i="10"/>
  <c r="I8" i="8"/>
  <c r="I9" i="8"/>
  <c r="I32" i="8"/>
  <c r="I31" i="8"/>
  <c r="I30" i="8"/>
  <c r="I29" i="8"/>
  <c r="I28" i="8"/>
  <c r="I27" i="8"/>
  <c r="I26" i="8"/>
  <c r="I25" i="8"/>
  <c r="I24" i="8"/>
  <c r="I23" i="8"/>
  <c r="I22" i="8"/>
  <c r="I21" i="8"/>
  <c r="I20" i="8"/>
  <c r="I19" i="8"/>
  <c r="I18" i="8"/>
  <c r="I17" i="8"/>
  <c r="I16" i="8"/>
  <c r="I15" i="8"/>
  <c r="I14" i="8"/>
  <c r="I13" i="8"/>
  <c r="I12" i="8"/>
  <c r="I11" i="8"/>
  <c r="G33" i="8"/>
  <c r="G34" i="8"/>
  <c r="G35" i="8" s="1"/>
  <c r="I10" i="8"/>
  <c r="L28" i="6"/>
  <c r="BF28" i="7"/>
  <c r="BF29" i="7"/>
  <c r="BF30" i="7"/>
  <c r="AQ28" i="7"/>
  <c r="AQ30" i="7"/>
  <c r="AQ29" i="7"/>
  <c r="AB28" i="7"/>
  <c r="AB30" i="7"/>
  <c r="AB29" i="7"/>
  <c r="L28" i="7"/>
  <c r="L30" i="7"/>
  <c r="L29" i="7"/>
  <c r="BF14" i="7"/>
  <c r="BF15" i="7"/>
  <c r="BF16" i="7"/>
  <c r="AQ14" i="7"/>
  <c r="AQ16" i="7"/>
  <c r="AQ15" i="7"/>
  <c r="AB14" i="7"/>
  <c r="AB16" i="7"/>
  <c r="AB15" i="7"/>
  <c r="L14" i="7"/>
  <c r="L16" i="7"/>
  <c r="L15" i="7"/>
  <c r="BF28" i="6"/>
  <c r="BF30" i="6"/>
  <c r="BF29" i="6"/>
  <c r="AQ28" i="6"/>
  <c r="AQ30" i="6" s="1"/>
  <c r="AQ31" i="6" s="1"/>
  <c r="AQ32" i="6" s="1"/>
  <c r="AQ29" i="6"/>
  <c r="AB28" i="6"/>
  <c r="AB30" i="6" s="1"/>
  <c r="AB29" i="6"/>
  <c r="L29" i="6"/>
  <c r="L30" i="6"/>
  <c r="BF14" i="6"/>
  <c r="BF16" i="6"/>
  <c r="BF15" i="6"/>
  <c r="AQ14" i="6"/>
  <c r="AQ15" i="6"/>
  <c r="AQ16" i="6"/>
  <c r="AB14" i="6"/>
  <c r="AB16" i="6"/>
  <c r="AB15" i="6"/>
  <c r="L14" i="6"/>
  <c r="L15" i="6"/>
  <c r="AU13" i="5"/>
  <c r="AE13" i="5"/>
  <c r="AU9" i="5"/>
  <c r="AH9" i="5"/>
  <c r="AU7" i="5"/>
  <c r="AF7" i="5"/>
  <c r="AU61" i="5"/>
  <c r="AD61" i="5"/>
  <c r="AU11" i="5"/>
  <c r="AG11" i="5"/>
  <c r="AU15" i="5"/>
  <c r="AJ15" i="5"/>
  <c r="AU17" i="5"/>
  <c r="AG17" i="5"/>
  <c r="AU19" i="5"/>
  <c r="AD19" i="5"/>
  <c r="AU21" i="5"/>
  <c r="AF21" i="5"/>
  <c r="AU23" i="5"/>
  <c r="AU25" i="5"/>
  <c r="AL25" i="5"/>
  <c r="AU27" i="5"/>
  <c r="AH27" i="5"/>
  <c r="AU29" i="5"/>
  <c r="AI29" i="5"/>
  <c r="AG29" i="5"/>
  <c r="AU31" i="5"/>
  <c r="AH31" i="5"/>
  <c r="AU33" i="5"/>
  <c r="AJ33" i="5"/>
  <c r="AU35" i="5"/>
  <c r="AE35" i="5"/>
  <c r="AU37" i="5"/>
  <c r="AL37" i="5"/>
  <c r="AU39" i="5"/>
  <c r="AH39" i="5"/>
  <c r="AU41" i="5"/>
  <c r="AJ41" i="5"/>
  <c r="AU43" i="5"/>
  <c r="AJ43" i="5" s="1"/>
  <c r="AU45" i="5"/>
  <c r="AU63" i="5" s="1"/>
  <c r="AU47" i="5"/>
  <c r="AD47" i="5" s="1"/>
  <c r="AU49" i="5"/>
  <c r="AU51" i="5"/>
  <c r="AG51" i="5"/>
  <c r="AH51" i="5"/>
  <c r="AU53" i="5"/>
  <c r="AJ53" i="5"/>
  <c r="AU55" i="5"/>
  <c r="AE55" i="5"/>
  <c r="AU57" i="5"/>
  <c r="AF57" i="5"/>
  <c r="AU59" i="5"/>
  <c r="AE59" i="5"/>
  <c r="AK59" i="5"/>
  <c r="AJ61" i="5"/>
  <c r="AK61" i="5"/>
  <c r="AD41" i="5"/>
  <c r="AJ29" i="5"/>
  <c r="AH29" i="5"/>
  <c r="AF13" i="5"/>
  <c r="AD29" i="5"/>
  <c r="AH11" i="5"/>
  <c r="AE53" i="5"/>
  <c r="AE45" i="5"/>
  <c r="AG41" i="5"/>
  <c r="AI27" i="5"/>
  <c r="AJ23" i="5"/>
  <c r="AG19" i="5"/>
  <c r="AI41" i="5"/>
  <c r="AH19" i="5"/>
  <c r="AL27" i="5"/>
  <c r="AE51" i="5"/>
  <c r="AK23" i="5"/>
  <c r="AG7" i="5"/>
  <c r="AK7" i="5"/>
  <c r="AJ11" i="5"/>
  <c r="AE7" i="5"/>
  <c r="AJ7" i="5"/>
  <c r="AD7" i="5"/>
  <c r="AL7" i="5"/>
  <c r="AI7" i="5"/>
  <c r="AH7" i="5"/>
  <c r="AK35" i="5"/>
  <c r="AJ35" i="5"/>
  <c r="AD25" i="5"/>
  <c r="AI21" i="5"/>
  <c r="AK25" i="5"/>
  <c r="AD35" i="5"/>
  <c r="AL59" i="5"/>
  <c r="AI59" i="5"/>
  <c r="AL51" i="5"/>
  <c r="AK51" i="5"/>
  <c r="AI51" i="5"/>
  <c r="AH33" i="5"/>
  <c r="AD27" i="5"/>
  <c r="AL13" i="5"/>
  <c r="AD13" i="5"/>
  <c r="AK13" i="5"/>
  <c r="AH13" i="5"/>
  <c r="AI13" i="5"/>
  <c r="AL39" i="5"/>
  <c r="AF39" i="5"/>
  <c r="AJ31" i="5"/>
  <c r="AK15" i="5"/>
  <c r="AJ13" i="5"/>
  <c r="AK39" i="5"/>
  <c r="AI25" i="5"/>
  <c r="AG15" i="5"/>
  <c r="AF31" i="5"/>
  <c r="AE15" i="5"/>
  <c r="AL55" i="5"/>
  <c r="AE39" i="5"/>
  <c r="AL15" i="5"/>
  <c r="AG25" i="5"/>
  <c r="AD55" i="5"/>
  <c r="AI39" i="5"/>
  <c r="AK33" i="5"/>
  <c r="AD33" i="5"/>
  <c r="AJ59" i="5"/>
  <c r="AD39" i="5"/>
  <c r="AE19" i="5"/>
  <c r="AI19" i="5"/>
  <c r="AK19" i="5"/>
  <c r="AH49" i="5"/>
  <c r="AL29" i="5"/>
  <c r="AE29" i="5"/>
  <c r="AF33" i="5"/>
  <c r="AH15" i="5"/>
  <c r="AG13" i="5"/>
  <c r="AI55" i="5"/>
  <c r="AL19" i="5"/>
  <c r="AI33" i="5"/>
  <c r="AF55" i="5"/>
  <c r="AE25" i="5"/>
  <c r="AH25" i="5"/>
  <c r="AE33" i="5"/>
  <c r="AG59" i="5"/>
  <c r="AJ39" i="5"/>
  <c r="AJ19" i="5"/>
  <c r="AD15" i="5"/>
  <c r="AF15" i="5"/>
  <c r="AK55" i="5"/>
  <c r="AG39" i="5"/>
  <c r="AH55" i="5"/>
  <c r="AF25" i="5"/>
  <c r="AJ25" i="5"/>
  <c r="AJ55" i="5"/>
  <c r="AL33" i="5"/>
  <c r="AD43" i="5"/>
  <c r="AG55" i="5"/>
  <c r="AD59" i="5"/>
  <c r="AG33" i="5"/>
  <c r="AF59" i="5"/>
  <c r="AJ49" i="5"/>
  <c r="AF19" i="5"/>
  <c r="AE49" i="5"/>
  <c r="AK29" i="5"/>
  <c r="AF29" i="5"/>
  <c r="AI15" i="5"/>
  <c r="AH59" i="5"/>
  <c r="BF18" i="7"/>
  <c r="AL57" i="5"/>
  <c r="AD57" i="5"/>
  <c r="AK57" i="5"/>
  <c r="AJ57" i="5"/>
  <c r="AH41" i="5"/>
  <c r="AF41" i="5"/>
  <c r="AE31" i="5"/>
  <c r="AG31" i="5"/>
  <c r="AL31" i="5"/>
  <c r="AI31" i="5"/>
  <c r="AK27" i="5"/>
  <c r="AG27" i="5"/>
  <c r="AE17" i="5"/>
  <c r="AK11" i="5"/>
  <c r="AL9" i="5"/>
  <c r="AD31" i="5"/>
  <c r="AJ27" i="5"/>
  <c r="AF27" i="5"/>
  <c r="AG57" i="5"/>
  <c r="AG45" i="5"/>
  <c r="AH45" i="5"/>
  <c r="AL61" i="5"/>
  <c r="AI61" i="5"/>
  <c r="AE61" i="5"/>
  <c r="AG61" i="5"/>
  <c r="AH61" i="5"/>
  <c r="AE37" i="5"/>
  <c r="AD37" i="5"/>
  <c r="AJ37" i="5"/>
  <c r="AG37" i="5"/>
  <c r="AH37" i="5"/>
  <c r="AD23" i="5"/>
  <c r="AG23" i="5"/>
  <c r="AE23" i="5"/>
  <c r="AL23" i="5"/>
  <c r="AF23" i="5"/>
  <c r="AH23" i="5"/>
  <c r="AI37" i="5"/>
  <c r="AL53" i="5"/>
  <c r="AG53" i="5"/>
  <c r="AF53" i="5"/>
  <c r="AI53" i="5"/>
  <c r="AH53" i="5"/>
  <c r="AG35" i="5"/>
  <c r="AF35" i="5"/>
  <c r="AL35" i="5"/>
  <c r="AL21" i="5"/>
  <c r="AL41" i="5"/>
  <c r="AK31" i="5"/>
  <c r="AF37" i="5"/>
  <c r="AH57" i="5"/>
  <c r="AF61" i="5"/>
  <c r="AE27" i="5"/>
  <c r="AK37" i="5"/>
  <c r="AI35" i="5"/>
  <c r="AK9" i="5"/>
  <c r="AI57" i="5"/>
  <c r="AI23" i="5"/>
  <c r="AK41" i="5"/>
  <c r="AK53" i="5"/>
  <c r="AE57" i="5"/>
  <c r="AE41" i="5"/>
  <c r="AH35" i="5"/>
  <c r="AF49" i="5"/>
  <c r="AG49" i="5"/>
  <c r="AL49" i="5"/>
  <c r="AD49" i="5"/>
  <c r="AI49" i="5"/>
  <c r="AK49" i="5"/>
  <c r="AJ51" i="5"/>
  <c r="AF51" i="5"/>
  <c r="AQ18" i="7"/>
  <c r="L18" i="7"/>
  <c r="AB18" i="6"/>
  <c r="L32" i="7"/>
  <c r="AQ32" i="7"/>
  <c r="AB18" i="7"/>
  <c r="BF32" i="6"/>
  <c r="BF32" i="7"/>
  <c r="AB32" i="7"/>
  <c r="AF17" i="5"/>
  <c r="AG21" i="5"/>
  <c r="AE9" i="5"/>
  <c r="AF9" i="5"/>
  <c r="AI11" i="5"/>
  <c r="AH17" i="5"/>
  <c r="AF43" i="5"/>
  <c r="AG43" i="5"/>
  <c r="AF11" i="5"/>
  <c r="AF47" i="5"/>
  <c r="AJ21" i="5"/>
  <c r="AJ9" i="5"/>
  <c r="AI17" i="5"/>
  <c r="AI43" i="5"/>
  <c r="AK17" i="5"/>
  <c r="AE21" i="5"/>
  <c r="AK21" i="5"/>
  <c r="AD21" i="5"/>
  <c r="AI9" i="5"/>
  <c r="AD9" i="5"/>
  <c r="AG9" i="5"/>
  <c r="AE11" i="5"/>
  <c r="AK43" i="5"/>
  <c r="AI47" i="5"/>
  <c r="AG47" i="5"/>
  <c r="AL43" i="5"/>
  <c r="AD51" i="5"/>
  <c r="AD53" i="5"/>
  <c r="AD17" i="5"/>
  <c r="AH43" i="5"/>
  <c r="L32" i="6"/>
  <c r="AL11" i="5"/>
  <c r="AH21" i="5"/>
  <c r="AL17" i="5"/>
  <c r="AD11" i="5"/>
  <c r="AJ17" i="5"/>
  <c r="AF63" i="5" l="1"/>
  <c r="AK63" i="5"/>
  <c r="AI45" i="5"/>
  <c r="AD45" i="5"/>
  <c r="AJ45" i="5"/>
  <c r="AF45" i="5"/>
  <c r="AL45" i="5"/>
  <c r="AK45" i="5"/>
  <c r="AL47" i="5"/>
  <c r="AE47" i="5"/>
  <c r="AE63" i="5"/>
  <c r="AK47" i="5"/>
  <c r="AJ47" i="5"/>
  <c r="AH47" i="5"/>
  <c r="CN48" i="5"/>
  <c r="AJ63" i="5"/>
  <c r="AI63" i="5"/>
  <c r="AG63" i="5"/>
  <c r="AL63" i="5"/>
  <c r="AE43" i="5"/>
  <c r="AH63" i="5"/>
  <c r="AD63" i="5"/>
  <c r="L16" i="6"/>
  <c r="L17" i="6" s="1"/>
  <c r="L18" i="6" s="1"/>
  <c r="AB31" i="6"/>
  <c r="AB3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既定</author>
  </authors>
  <commentList>
    <comment ref="D7" authorId="0" shapeId="0" xr:uid="{00000000-0006-0000-0200-000001000000}">
      <text>
        <r>
          <rPr>
            <b/>
            <sz val="9"/>
            <color indexed="81"/>
            <rFont val="ＭＳ Ｐゴシック"/>
            <family val="3"/>
            <charset val="128"/>
          </rPr>
          <t xml:space="preserve">桁数は０で設定しておりますので小数点以下がある場合は設定を変えて下さい。
</t>
        </r>
      </text>
    </comment>
    <comment ref="G7" authorId="0" shapeId="0" xr:uid="{00000000-0006-0000-0200-000002000000}">
      <text>
        <r>
          <rPr>
            <b/>
            <sz val="9"/>
            <color indexed="81"/>
            <rFont val="ＭＳ Ｐゴシック"/>
            <family val="3"/>
            <charset val="128"/>
          </rPr>
          <t xml:space="preserve">桁数は０で設定しておりますので小数点以下がある場合は設定を変えて下さい。
</t>
        </r>
      </text>
    </comment>
  </commentList>
</comments>
</file>

<file path=xl/sharedStrings.xml><?xml version="1.0" encoding="utf-8"?>
<sst xmlns="http://schemas.openxmlformats.org/spreadsheetml/2006/main" count="815" uniqueCount="153">
  <si>
    <t>請求年月日</t>
    <rPh sb="0" eb="2">
      <t>セイキュウ</t>
    </rPh>
    <rPh sb="2" eb="5">
      <t>ネンガッピ</t>
    </rPh>
    <phoneticPr fontId="2"/>
  </si>
  <si>
    <t>会社名</t>
    <rPh sb="0" eb="3">
      <t>カイシャメイ</t>
    </rPh>
    <phoneticPr fontId="2"/>
  </si>
  <si>
    <t>銀行</t>
    <rPh sb="0" eb="2">
      <t>ギンコウ</t>
    </rPh>
    <phoneticPr fontId="2"/>
  </si>
  <si>
    <t>信用金庫</t>
    <rPh sb="0" eb="2">
      <t>シンヨウ</t>
    </rPh>
    <rPh sb="2" eb="4">
      <t>キンコ</t>
    </rPh>
    <phoneticPr fontId="2"/>
  </si>
  <si>
    <t>店</t>
    <rPh sb="0" eb="1">
      <t>ミセ</t>
    </rPh>
    <phoneticPr fontId="2"/>
  </si>
  <si>
    <t>当座</t>
    <rPh sb="0" eb="2">
      <t>トウザ</t>
    </rPh>
    <phoneticPr fontId="2"/>
  </si>
  <si>
    <t>普通</t>
    <rPh sb="0" eb="2">
      <t>フツウ</t>
    </rPh>
    <phoneticPr fontId="2"/>
  </si>
  <si>
    <t>口座名義</t>
    <rPh sb="0" eb="2">
      <t>コウザ</t>
    </rPh>
    <rPh sb="2" eb="4">
      <t>メイギ</t>
    </rPh>
    <phoneticPr fontId="2"/>
  </si>
  <si>
    <t>月</t>
    <rPh sb="0" eb="1">
      <t>ガツ</t>
    </rPh>
    <phoneticPr fontId="2"/>
  </si>
  <si>
    <t>日</t>
    <rPh sb="0" eb="1">
      <t>ニチ</t>
    </rPh>
    <phoneticPr fontId="2"/>
  </si>
  <si>
    <t>品名・内容</t>
    <rPh sb="0" eb="2">
      <t>ヒンメイ</t>
    </rPh>
    <rPh sb="3" eb="5">
      <t>ナイヨウ</t>
    </rPh>
    <phoneticPr fontId="2"/>
  </si>
  <si>
    <t>数量</t>
    <rPh sb="0" eb="2">
      <t>スウリョウ</t>
    </rPh>
    <phoneticPr fontId="2"/>
  </si>
  <si>
    <t>単価</t>
    <rPh sb="0" eb="2">
      <t>タンカ</t>
    </rPh>
    <phoneticPr fontId="2"/>
  </si>
  <si>
    <t>単位</t>
    <rPh sb="0" eb="2">
      <t>タンイ</t>
    </rPh>
    <phoneticPr fontId="2"/>
  </si>
  <si>
    <t>金額</t>
    <rPh sb="0" eb="2">
      <t>キンガク</t>
    </rPh>
    <phoneticPr fontId="2"/>
  </si>
  <si>
    <t>年</t>
    <rPh sb="0" eb="1">
      <t>ネン</t>
    </rPh>
    <phoneticPr fontId="2"/>
  </si>
  <si>
    <t>住　所</t>
    <rPh sb="0" eb="1">
      <t>ジュウ</t>
    </rPh>
    <rPh sb="2" eb="3">
      <t>ショ</t>
    </rPh>
    <phoneticPr fontId="2"/>
  </si>
  <si>
    <t>御中</t>
    <rPh sb="0" eb="2">
      <t>オンチュウ</t>
    </rPh>
    <phoneticPr fontId="2"/>
  </si>
  <si>
    <t>小　計</t>
    <rPh sb="0" eb="1">
      <t>ショウ</t>
    </rPh>
    <rPh sb="2" eb="3">
      <t>ケイ</t>
    </rPh>
    <phoneticPr fontId="2"/>
  </si>
  <si>
    <t>内　訳　書</t>
    <rPh sb="0" eb="1">
      <t>ウチ</t>
    </rPh>
    <rPh sb="2" eb="3">
      <t>ヤク</t>
    </rPh>
    <rPh sb="4" eb="5">
      <t>ショ</t>
    </rPh>
    <phoneticPr fontId="2"/>
  </si>
  <si>
    <t>第</t>
    <rPh sb="0" eb="1">
      <t>ダイ</t>
    </rPh>
    <phoneticPr fontId="2"/>
  </si>
  <si>
    <t>号</t>
    <rPh sb="0" eb="1">
      <t>ゴウ</t>
    </rPh>
    <phoneticPr fontId="2"/>
  </si>
  <si>
    <t>今回請求合計額</t>
    <rPh sb="0" eb="2">
      <t>コンカイ</t>
    </rPh>
    <rPh sb="2" eb="4">
      <t>セイキュウ</t>
    </rPh>
    <rPh sb="4" eb="6">
      <t>ゴウケイ</t>
    </rPh>
    <rPh sb="6" eb="7">
      <t>ガク</t>
    </rPh>
    <phoneticPr fontId="2"/>
  </si>
  <si>
    <t>組合</t>
    <rPh sb="0" eb="2">
      <t>クミアイ</t>
    </rPh>
    <phoneticPr fontId="2"/>
  </si>
  <si>
    <t>工事名又は品名</t>
    <rPh sb="0" eb="2">
      <t>コウジ</t>
    </rPh>
    <rPh sb="2" eb="3">
      <t>メイ</t>
    </rPh>
    <rPh sb="3" eb="4">
      <t>マタ</t>
    </rPh>
    <rPh sb="5" eb="7">
      <t>ヒンメイ</t>
    </rPh>
    <phoneticPr fontId="2"/>
  </si>
  <si>
    <t>請求期間</t>
    <rPh sb="0" eb="2">
      <t>セイキュウ</t>
    </rPh>
    <rPh sb="2" eb="4">
      <t>キカン</t>
    </rPh>
    <phoneticPr fontId="2"/>
  </si>
  <si>
    <t>代表者名</t>
    <rPh sb="0" eb="2">
      <t>ダイヒョウ</t>
    </rPh>
    <rPh sb="2" eb="3">
      <t>シャ</t>
    </rPh>
    <rPh sb="3" eb="4">
      <t>メイ</t>
    </rPh>
    <phoneticPr fontId="2"/>
  </si>
  <si>
    <t>自</t>
    <rPh sb="0" eb="1">
      <t>ジ</t>
    </rPh>
    <phoneticPr fontId="2"/>
  </si>
  <si>
    <t>至</t>
    <rPh sb="0" eb="1">
      <t>イタ</t>
    </rPh>
    <phoneticPr fontId="2"/>
  </si>
  <si>
    <t>当月</t>
    <rPh sb="0" eb="2">
      <t>トウゲツ</t>
    </rPh>
    <phoneticPr fontId="2"/>
  </si>
  <si>
    <t>累計</t>
    <rPh sb="0" eb="2">
      <t>ルイケイ</t>
    </rPh>
    <phoneticPr fontId="2"/>
  </si>
  <si>
    <t>出来高又は納入高（税抜）</t>
    <rPh sb="0" eb="3">
      <t>デキダカ</t>
    </rPh>
    <rPh sb="3" eb="4">
      <t>マタ</t>
    </rPh>
    <rPh sb="5" eb="7">
      <t>ノウニュウ</t>
    </rPh>
    <rPh sb="7" eb="8">
      <t>タカ</t>
    </rPh>
    <rPh sb="9" eb="10">
      <t>ゼイ</t>
    </rPh>
    <rPh sb="10" eb="11">
      <t>ヌ</t>
    </rPh>
    <phoneticPr fontId="2"/>
  </si>
  <si>
    <t>※ｶﾀｶﾅで入力</t>
    <rPh sb="6" eb="8">
      <t>ニュウリョク</t>
    </rPh>
    <phoneticPr fontId="2"/>
  </si>
  <si>
    <t>下記の通り請求します。</t>
    <rPh sb="0" eb="2">
      <t>カキ</t>
    </rPh>
    <rPh sb="3" eb="4">
      <t>トオ</t>
    </rPh>
    <rPh sb="5" eb="7">
      <t>セイキュウ</t>
    </rPh>
    <phoneticPr fontId="2"/>
  </si>
  <si>
    <t>１式の入力用</t>
    <phoneticPr fontId="2"/>
  </si>
  <si>
    <t>セル（金額入力</t>
    <phoneticPr fontId="2"/>
  </si>
  <si>
    <t>振　込　先</t>
    <rPh sb="0" eb="1">
      <t>オサム</t>
    </rPh>
    <rPh sb="2" eb="3">
      <t>コミ</t>
    </rPh>
    <rPh sb="4" eb="5">
      <t>サキ</t>
    </rPh>
    <phoneticPr fontId="2"/>
  </si>
  <si>
    <t>※注文番号</t>
    <rPh sb="1" eb="3">
      <t>チュウモン</t>
    </rPh>
    <rPh sb="3" eb="5">
      <t>バンゴウ</t>
    </rPh>
    <phoneticPr fontId="2"/>
  </si>
  <si>
    <t>（注）</t>
    <rPh sb="1" eb="2">
      <t>チュウ</t>
    </rPh>
    <phoneticPr fontId="2"/>
  </si>
  <si>
    <t>(注)3枚1組で記入の上、１枚を請求者控えとし、</t>
    <rPh sb="1" eb="2">
      <t>チュウ</t>
    </rPh>
    <phoneticPr fontId="2"/>
  </si>
  <si>
    <t>　 　2枚を請求書に添付のこと。</t>
    <phoneticPr fontId="2"/>
  </si>
  <si>
    <t>請求者名</t>
    <rPh sb="0" eb="2">
      <t>セイキュウ</t>
    </rPh>
    <rPh sb="2" eb="3">
      <t>モノ</t>
    </rPh>
    <rPh sb="3" eb="4">
      <t>メイ</t>
    </rPh>
    <phoneticPr fontId="2"/>
  </si>
  <si>
    <t>検収</t>
    <rPh sb="0" eb="2">
      <t>ケンシュウ</t>
    </rPh>
    <phoneticPr fontId="2"/>
  </si>
  <si>
    <t>検算</t>
    <rPh sb="0" eb="2">
      <t>ケンザン</t>
    </rPh>
    <phoneticPr fontId="2"/>
  </si>
  <si>
    <t>作業所</t>
    <rPh sb="0" eb="2">
      <t>サギョウ</t>
    </rPh>
    <rPh sb="2" eb="3">
      <t>ショ</t>
    </rPh>
    <phoneticPr fontId="2"/>
  </si>
  <si>
    <t>本社・支店</t>
    <rPh sb="0" eb="2">
      <t>ホンシャ</t>
    </rPh>
    <rPh sb="3" eb="5">
      <t>シテン</t>
    </rPh>
    <phoneticPr fontId="2"/>
  </si>
  <si>
    <t>月分</t>
    <rPh sb="0" eb="1">
      <t>ツキ</t>
    </rPh>
    <rPh sb="1" eb="2">
      <t>ブン</t>
    </rPh>
    <phoneticPr fontId="2"/>
  </si>
  <si>
    <t>３枚１組で記入のうえ、１枚を</t>
    <rPh sb="1" eb="2">
      <t>マイ</t>
    </rPh>
    <rPh sb="3" eb="4">
      <t>クミ</t>
    </rPh>
    <rPh sb="5" eb="7">
      <t>キニュウ</t>
    </rPh>
    <rPh sb="12" eb="13">
      <t>マイ</t>
    </rPh>
    <phoneticPr fontId="2"/>
  </si>
  <si>
    <t>請</t>
    <rPh sb="0" eb="1">
      <t>セイ</t>
    </rPh>
    <phoneticPr fontId="2"/>
  </si>
  <si>
    <t>請求者控えとし、２枚を請求書</t>
    <rPh sb="0" eb="3">
      <t>セイキュウシャ</t>
    </rPh>
    <rPh sb="3" eb="4">
      <t>ヒカ</t>
    </rPh>
    <rPh sb="9" eb="10">
      <t>マイ</t>
    </rPh>
    <rPh sb="11" eb="14">
      <t>セイキュウショ</t>
    </rPh>
    <phoneticPr fontId="2"/>
  </si>
  <si>
    <t>求</t>
    <rPh sb="0" eb="1">
      <t>キュウ</t>
    </rPh>
    <phoneticPr fontId="2"/>
  </si>
  <si>
    <t>に添付のこと。</t>
    <rPh sb="1" eb="3">
      <t>テンプ</t>
    </rPh>
    <phoneticPr fontId="2"/>
  </si>
  <si>
    <t>者</t>
    <rPh sb="0" eb="1">
      <t>シャ</t>
    </rPh>
    <phoneticPr fontId="2"/>
  </si>
  <si>
    <t>名</t>
    <rPh sb="0" eb="1">
      <t>メイ</t>
    </rPh>
    <phoneticPr fontId="2"/>
  </si>
  <si>
    <t>注文番号</t>
    <rPh sb="0" eb="2">
      <t>チュウモン</t>
    </rPh>
    <rPh sb="2" eb="4">
      <t>バンゴウ</t>
    </rPh>
    <phoneticPr fontId="2"/>
  </si>
  <si>
    <t>機械名</t>
    <rPh sb="0" eb="2">
      <t>キカイ</t>
    </rPh>
    <rPh sb="2" eb="3">
      <t>メイ</t>
    </rPh>
    <phoneticPr fontId="2"/>
  </si>
  <si>
    <t>ＯＰ</t>
    <phoneticPr fontId="2"/>
  </si>
  <si>
    <t>付</t>
    <rPh sb="0" eb="1">
      <t>ツキ</t>
    </rPh>
    <phoneticPr fontId="2"/>
  </si>
  <si>
    <t>単　　　価</t>
    <rPh sb="0" eb="1">
      <t>タン</t>
    </rPh>
    <rPh sb="4" eb="5">
      <t>アタイ</t>
    </rPh>
    <phoneticPr fontId="2"/>
  </si>
  <si>
    <t>仕様</t>
    <rPh sb="0" eb="2">
      <t>シヨウ</t>
    </rPh>
    <phoneticPr fontId="2"/>
  </si>
  <si>
    <t>無</t>
    <rPh sb="0" eb="1">
      <t>ナ</t>
    </rPh>
    <phoneticPr fontId="2"/>
  </si>
  <si>
    <t>月・日・時</t>
    <rPh sb="0" eb="1">
      <t>ツキ</t>
    </rPh>
    <rPh sb="2" eb="3">
      <t>ヒ</t>
    </rPh>
    <rPh sb="4" eb="5">
      <t>ジ</t>
    </rPh>
    <phoneticPr fontId="2"/>
  </si>
  <si>
    <t>月</t>
    <rPh sb="0" eb="1">
      <t>ツキ</t>
    </rPh>
    <phoneticPr fontId="2"/>
  </si>
  <si>
    <t>日</t>
    <rPh sb="0" eb="1">
      <t>ヒ</t>
    </rPh>
    <phoneticPr fontId="2"/>
  </si>
  <si>
    <t>稼働時間</t>
    <rPh sb="0" eb="2">
      <t>カドウ</t>
    </rPh>
    <rPh sb="2" eb="4">
      <t>ジカン</t>
    </rPh>
    <phoneticPr fontId="2"/>
  </si>
  <si>
    <t>計</t>
    <rPh sb="0" eb="1">
      <t>ケイ</t>
    </rPh>
    <phoneticPr fontId="2"/>
  </si>
  <si>
    <t>消費税</t>
    <rPh sb="0" eb="3">
      <t>ショウヒゼイ</t>
    </rPh>
    <phoneticPr fontId="2"/>
  </si>
  <si>
    <t>請求額</t>
    <rPh sb="0" eb="2">
      <t>セイキュウ</t>
    </rPh>
    <rPh sb="2" eb="3">
      <t>ガク</t>
    </rPh>
    <phoneticPr fontId="2"/>
  </si>
  <si>
    <t>国土開発工業株式会社</t>
    <rPh sb="0" eb="2">
      <t>コクド</t>
    </rPh>
    <rPh sb="2" eb="4">
      <t>カイハツ</t>
    </rPh>
    <rPh sb="4" eb="6">
      <t>コウギョウ</t>
    </rPh>
    <rPh sb="6" eb="10">
      <t>カブシキガイシャ</t>
    </rPh>
    <phoneticPr fontId="2"/>
  </si>
  <si>
    <t>担当機械</t>
    <rPh sb="0" eb="2">
      <t>タントウ</t>
    </rPh>
    <rPh sb="2" eb="4">
      <t>キカイ</t>
    </rPh>
    <phoneticPr fontId="2"/>
  </si>
  <si>
    <t>出向者</t>
    <rPh sb="0" eb="3">
      <t>シュッコウシャ</t>
    </rPh>
    <phoneticPr fontId="2"/>
  </si>
  <si>
    <t>　             機械請求内訳書</t>
    <rPh sb="14" eb="16">
      <t>キカイ</t>
    </rPh>
    <rPh sb="16" eb="18">
      <t>セイキュウ</t>
    </rPh>
    <rPh sb="18" eb="21">
      <t>ウチワケショ</t>
    </rPh>
    <phoneticPr fontId="2"/>
  </si>
  <si>
    <t xml:space="preserve">                　出向OP請求内訳書</t>
    <phoneticPr fontId="2"/>
  </si>
  <si>
    <r>
      <t>請　求　書</t>
    </r>
    <r>
      <rPr>
        <b/>
        <u/>
        <sz val="12"/>
        <color indexed="8"/>
        <rFont val="ＭＳ Ｐゴシック"/>
        <family val="3"/>
        <charset val="128"/>
      </rPr>
      <t>（控）</t>
    </r>
    <rPh sb="0" eb="1">
      <t>ショウ</t>
    </rPh>
    <rPh sb="2" eb="3">
      <t>モトム</t>
    </rPh>
    <rPh sb="4" eb="5">
      <t>ショ</t>
    </rPh>
    <rPh sb="6" eb="7">
      <t>ヒカ</t>
    </rPh>
    <phoneticPr fontId="2"/>
  </si>
  <si>
    <t>国土開発工業㈱</t>
    <rPh sb="0" eb="2">
      <t>コクド</t>
    </rPh>
    <rPh sb="2" eb="4">
      <t>カイハツ</t>
    </rPh>
    <rPh sb="4" eb="6">
      <t>コウギョウ</t>
    </rPh>
    <phoneticPr fontId="2"/>
  </si>
  <si>
    <t>支払条件</t>
    <phoneticPr fontId="2"/>
  </si>
  <si>
    <t>現金</t>
    <rPh sb="0" eb="2">
      <t>ゲンキン</t>
    </rPh>
    <phoneticPr fontId="2"/>
  </si>
  <si>
    <t>％</t>
    <phoneticPr fontId="2"/>
  </si>
  <si>
    <t>消費税コード</t>
    <rPh sb="0" eb="3">
      <t>ショウヒゼイ</t>
    </rPh>
    <phoneticPr fontId="2"/>
  </si>
  <si>
    <t>材料費</t>
    <phoneticPr fontId="2"/>
  </si>
  <si>
    <t>２．内訳書は指定書式以外の任意書式でもかまいません。</t>
    <phoneticPr fontId="2"/>
  </si>
  <si>
    <t>外注費</t>
    <phoneticPr fontId="2"/>
  </si>
  <si>
    <t>※任意書式の場合は必ずＡ４サイズとすること。(2部提出)</t>
    <rPh sb="24" eb="25">
      <t>ブ</t>
    </rPh>
    <rPh sb="25" eb="27">
      <t>テイシュツ</t>
    </rPh>
    <phoneticPr fontId="2"/>
  </si>
  <si>
    <t>労務費</t>
    <phoneticPr fontId="2"/>
  </si>
  <si>
    <t>税抜</t>
    <rPh sb="0" eb="1">
      <t>ゼイ</t>
    </rPh>
    <rPh sb="1" eb="2">
      <t>ヌ</t>
    </rPh>
    <phoneticPr fontId="2"/>
  </si>
  <si>
    <t>非課税</t>
    <rPh sb="0" eb="3">
      <t>ヒカゼイ</t>
    </rPh>
    <phoneticPr fontId="2"/>
  </si>
  <si>
    <t>不課税</t>
    <rPh sb="0" eb="1">
      <t>フ</t>
    </rPh>
    <rPh sb="1" eb="3">
      <t>カゼイ</t>
    </rPh>
    <phoneticPr fontId="2"/>
  </si>
  <si>
    <t>ＯＰ</t>
    <phoneticPr fontId="2"/>
  </si>
  <si>
    <t>　　　　　　　　　　　　請　求　内　訳　書</t>
    <rPh sb="12" eb="15">
      <t>セイキュウ</t>
    </rPh>
    <rPh sb="16" eb="21">
      <t>ウチワケショ</t>
    </rPh>
    <phoneticPr fontId="2"/>
  </si>
  <si>
    <t>　　品　　　　　名　（規　格）</t>
    <rPh sb="2" eb="9">
      <t>ヒンメイ</t>
    </rPh>
    <rPh sb="11" eb="14">
      <t>キカク</t>
    </rPh>
    <phoneticPr fontId="2"/>
  </si>
  <si>
    <t>数　量</t>
    <rPh sb="0" eb="3">
      <t>スウリョウ</t>
    </rPh>
    <phoneticPr fontId="2"/>
  </si>
  <si>
    <t>単位</t>
    <rPh sb="0" eb="1">
      <t>タンカ</t>
    </rPh>
    <rPh sb="1" eb="2">
      <t>イ</t>
    </rPh>
    <phoneticPr fontId="2"/>
  </si>
  <si>
    <t>単　価</t>
    <rPh sb="0" eb="3">
      <t>タンカ</t>
    </rPh>
    <phoneticPr fontId="2"/>
  </si>
  <si>
    <t>　　　金　　　額</t>
    <rPh sb="3" eb="8">
      <t>キンガク</t>
    </rPh>
    <phoneticPr fontId="2"/>
  </si>
  <si>
    <t>検　　算</t>
    <rPh sb="0" eb="4">
      <t>ケンザン</t>
    </rPh>
    <phoneticPr fontId="2"/>
  </si>
  <si>
    <t>　合　　　　　　計</t>
    <rPh sb="1" eb="2">
      <t>ゴウ</t>
    </rPh>
    <rPh sb="8" eb="9">
      <t>ケイ</t>
    </rPh>
    <phoneticPr fontId="2"/>
  </si>
  <si>
    <t>　　　　　　　　　　　　　　消　　費　　税</t>
    <rPh sb="14" eb="15">
      <t>ケ</t>
    </rPh>
    <rPh sb="17" eb="18">
      <t>ヒ</t>
    </rPh>
    <rPh sb="20" eb="21">
      <t>ゼイ</t>
    </rPh>
    <phoneticPr fontId="2"/>
  </si>
  <si>
    <t>％</t>
    <phoneticPr fontId="2"/>
  </si>
  <si>
    <t>検　　收</t>
    <rPh sb="0" eb="1">
      <t>ケン</t>
    </rPh>
    <phoneticPr fontId="2"/>
  </si>
  <si>
    <t>　請　　求　　額</t>
    <rPh sb="1" eb="2">
      <t>ショウ</t>
    </rPh>
    <rPh sb="4" eb="5">
      <t>モトム</t>
    </rPh>
    <rPh sb="7" eb="8">
      <t>ガク</t>
    </rPh>
    <phoneticPr fontId="2"/>
  </si>
  <si>
    <t>１．1枚目は請求者控です。2枚目以降を提出して下さい。</t>
    <phoneticPr fontId="2"/>
  </si>
  <si>
    <t>※ｲﾝﾎﾞｲｽ登録番号</t>
    <rPh sb="7" eb="9">
      <t>トウロク</t>
    </rPh>
    <rPh sb="9" eb="11">
      <t>バンゴウ</t>
    </rPh>
    <phoneticPr fontId="2"/>
  </si>
  <si>
    <t>％</t>
  </si>
  <si>
    <r>
      <t>請　求　書</t>
    </r>
    <r>
      <rPr>
        <b/>
        <u/>
        <sz val="12"/>
        <color indexed="8"/>
        <rFont val="ＭＳ Ｐゴシック"/>
        <family val="3"/>
        <charset val="128"/>
      </rPr>
      <t>（本社経理部用）</t>
    </r>
    <rPh sb="0" eb="1">
      <t>ショウ</t>
    </rPh>
    <rPh sb="2" eb="3">
      <t>モトム</t>
    </rPh>
    <rPh sb="4" eb="5">
      <t>ショ</t>
    </rPh>
    <rPh sb="6" eb="8">
      <t>ホンシャ</t>
    </rPh>
    <rPh sb="8" eb="11">
      <t>ケイリブ</t>
    </rPh>
    <rPh sb="11" eb="12">
      <t>ヨウ</t>
    </rPh>
    <phoneticPr fontId="2"/>
  </si>
  <si>
    <t>※任意書式の場合は必ずＡ４サイズとすること。(3部提出)</t>
    <rPh sb="24" eb="25">
      <t>ブ</t>
    </rPh>
    <rPh sb="25" eb="27">
      <t>テイシュツ</t>
    </rPh>
    <phoneticPr fontId="2"/>
  </si>
  <si>
    <t>有り</t>
    <rPh sb="0" eb="1">
      <t>ア</t>
    </rPh>
    <phoneticPr fontId="2"/>
  </si>
  <si>
    <t>無し</t>
    <rPh sb="0" eb="1">
      <t>ナ</t>
    </rPh>
    <phoneticPr fontId="2"/>
  </si>
  <si>
    <t>適格請求書発行事業者登録の有無</t>
    <rPh sb="0" eb="2">
      <t>テキカク</t>
    </rPh>
    <rPh sb="2" eb="5">
      <t>セイキュウショ</t>
    </rPh>
    <rPh sb="5" eb="7">
      <t>ハッコウ</t>
    </rPh>
    <rPh sb="7" eb="10">
      <t>ジギョウシャ</t>
    </rPh>
    <rPh sb="10" eb="12">
      <t>トウロク</t>
    </rPh>
    <rPh sb="13" eb="15">
      <t>ウム</t>
    </rPh>
    <phoneticPr fontId="2"/>
  </si>
  <si>
    <t>３．インボイス登録番号がある場合は必ず記入してください。</t>
    <rPh sb="7" eb="9">
      <t>トウロク</t>
    </rPh>
    <rPh sb="9" eb="11">
      <t>バンゴウ</t>
    </rPh>
    <rPh sb="14" eb="16">
      <t>バアイ</t>
    </rPh>
    <phoneticPr fontId="2"/>
  </si>
  <si>
    <t>本社・支店・事業部</t>
    <rPh sb="0" eb="2">
      <t>ホンシャ</t>
    </rPh>
    <rPh sb="3" eb="5">
      <t>シテン</t>
    </rPh>
    <rPh sb="6" eb="9">
      <t>ジギョウブ</t>
    </rPh>
    <phoneticPr fontId="2"/>
  </si>
  <si>
    <t>作業所</t>
    <phoneticPr fontId="2"/>
  </si>
  <si>
    <t>※取引先コード</t>
    <phoneticPr fontId="2"/>
  </si>
  <si>
    <t>税抜請求額</t>
    <rPh sb="0" eb="2">
      <t>ゼイヌキ</t>
    </rPh>
    <rPh sb="2" eb="4">
      <t>セイキュウ</t>
    </rPh>
    <rPh sb="4" eb="5">
      <t>ガク</t>
    </rPh>
    <phoneticPr fontId="2"/>
  </si>
  <si>
    <t>㊞</t>
    <phoneticPr fontId="2"/>
  </si>
  <si>
    <t>消費税及び地方消費税</t>
    <rPh sb="0" eb="3">
      <t>ショウヒゼイ</t>
    </rPh>
    <rPh sb="3" eb="4">
      <t>オヨ</t>
    </rPh>
    <rPh sb="5" eb="7">
      <t>チホウ</t>
    </rPh>
    <rPh sb="7" eb="10">
      <t>ショウヒゼイ</t>
    </rPh>
    <phoneticPr fontId="2"/>
  </si>
  <si>
    <t>TEL</t>
    <phoneticPr fontId="2"/>
  </si>
  <si>
    <t>-</t>
    <phoneticPr fontId="2"/>
  </si>
  <si>
    <t>FAX</t>
    <phoneticPr fontId="2"/>
  </si>
  <si>
    <t>-</t>
    <phoneticPr fontId="2"/>
  </si>
  <si>
    <t>Eﾒｰﾙ</t>
    <phoneticPr fontId="2"/>
  </si>
  <si>
    <t>：</t>
    <phoneticPr fontId="2"/>
  </si>
  <si>
    <t>．</t>
    <phoneticPr fontId="2"/>
  </si>
  <si>
    <t>銀行コード</t>
    <phoneticPr fontId="2"/>
  </si>
  <si>
    <t>支店コード</t>
    <phoneticPr fontId="2"/>
  </si>
  <si>
    <t>：</t>
    <phoneticPr fontId="2"/>
  </si>
  <si>
    <t>．</t>
    <phoneticPr fontId="2"/>
  </si>
  <si>
    <t>№</t>
    <phoneticPr fontId="2"/>
  </si>
  <si>
    <t>手形</t>
    <phoneticPr fontId="2"/>
  </si>
  <si>
    <t>手形サイト</t>
    <phoneticPr fontId="2"/>
  </si>
  <si>
    <t>保留金</t>
    <phoneticPr fontId="2"/>
  </si>
  <si>
    <t>％</t>
    <phoneticPr fontId="2"/>
  </si>
  <si>
    <t>作業所コード</t>
    <phoneticPr fontId="2"/>
  </si>
  <si>
    <t>処理</t>
    <phoneticPr fontId="2"/>
  </si>
  <si>
    <t>科目</t>
    <phoneticPr fontId="2"/>
  </si>
  <si>
    <t>コード</t>
    <phoneticPr fontId="2"/>
  </si>
  <si>
    <t>機械費</t>
    <phoneticPr fontId="2"/>
  </si>
  <si>
    <t>４．契約取引については注文番号を記入してください。</t>
    <phoneticPr fontId="2"/>
  </si>
  <si>
    <t>運搬費</t>
    <phoneticPr fontId="2"/>
  </si>
  <si>
    <t>修繕費</t>
    <phoneticPr fontId="2"/>
  </si>
  <si>
    <t>経費</t>
    <phoneticPr fontId="2"/>
  </si>
  <si>
    <t>材料費（仕掛品）</t>
    <phoneticPr fontId="2"/>
  </si>
  <si>
    <t>外注費（仕掛品）</t>
    <phoneticPr fontId="2"/>
  </si>
  <si>
    <t>労務費（仕掛品）</t>
    <phoneticPr fontId="2"/>
  </si>
  <si>
    <t>経費（仕掛品）</t>
    <phoneticPr fontId="2"/>
  </si>
  <si>
    <t>工場費</t>
    <phoneticPr fontId="2"/>
  </si>
  <si>
    <t>立替控除</t>
    <phoneticPr fontId="2"/>
  </si>
  <si>
    <t>コード</t>
    <phoneticPr fontId="2"/>
  </si>
  <si>
    <t>検収</t>
    <phoneticPr fontId="2"/>
  </si>
  <si>
    <r>
      <t>請　求　書</t>
    </r>
    <r>
      <rPr>
        <b/>
        <u/>
        <sz val="12"/>
        <color indexed="8"/>
        <rFont val="ＭＳ Ｐゴシック"/>
        <family val="3"/>
        <charset val="128"/>
      </rPr>
      <t>（作業所用）</t>
    </r>
    <rPh sb="0" eb="1">
      <t>ショウ</t>
    </rPh>
    <rPh sb="2" eb="3">
      <t>モトム</t>
    </rPh>
    <rPh sb="4" eb="5">
      <t>ショ</t>
    </rPh>
    <rPh sb="6" eb="8">
      <t>サギョウ</t>
    </rPh>
    <rPh sb="7" eb="8">
      <t>コウサク</t>
    </rPh>
    <rPh sb="8" eb="9">
      <t>ショ</t>
    </rPh>
    <rPh sb="9" eb="10">
      <t>ヨウ</t>
    </rPh>
    <phoneticPr fontId="2"/>
  </si>
  <si>
    <t>〒</t>
    <phoneticPr fontId="2"/>
  </si>
  <si>
    <t>不課税</t>
    <rPh sb="0" eb="3">
      <t>フカゼイ</t>
    </rPh>
    <phoneticPr fontId="2"/>
  </si>
  <si>
    <t>※印は軽減税率対象品目</t>
    <rPh sb="1" eb="2">
      <t>イン</t>
    </rPh>
    <phoneticPr fontId="2"/>
  </si>
  <si>
    <t>※印は軽減税率対象品目</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</si>
</sst>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0;&quot;△ &quot;#,##0.0"/>
    <numFmt numFmtId="178" formatCode="#,##0.0;[Red]\-#,##0.0"/>
  </numFmts>
  <fonts count="33"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12"/>
      <color indexed="8"/>
      <name val="ＭＳ Ｐゴシック"/>
      <family val="3"/>
      <charset val="128"/>
    </font>
    <font>
      <b/>
      <u/>
      <sz val="24"/>
      <color indexed="8"/>
      <name val="ＭＳ Ｐゴシック"/>
      <family val="3"/>
      <charset val="128"/>
    </font>
    <font>
      <sz val="14"/>
      <color indexed="8"/>
      <name val="ＭＳ Ｐゴシック"/>
      <family val="3"/>
      <charset val="128"/>
    </font>
    <font>
      <sz val="8"/>
      <color indexed="8"/>
      <name val="ＭＳ Ｐゴシック"/>
      <family val="3"/>
      <charset val="128"/>
    </font>
    <font>
      <sz val="6"/>
      <color indexed="8"/>
      <name val="ＭＳ Ｐゴシック"/>
      <family val="3"/>
      <charset val="128"/>
    </font>
    <font>
      <b/>
      <sz val="12"/>
      <color indexed="8"/>
      <name val="ＭＳ Ｐゴシック"/>
      <family val="3"/>
      <charset val="128"/>
    </font>
    <font>
      <sz val="9"/>
      <color indexed="8"/>
      <name val="ＭＳ Ｐゴシック"/>
      <family val="3"/>
      <charset val="128"/>
    </font>
    <font>
      <b/>
      <sz val="16"/>
      <color indexed="8"/>
      <name val="ＭＳ Ｐゴシック"/>
      <family val="3"/>
      <charset val="128"/>
    </font>
    <font>
      <sz val="16"/>
      <color indexed="8"/>
      <name val="ＭＳ Ｐゴシック"/>
      <family val="3"/>
      <charset val="128"/>
    </font>
    <font>
      <b/>
      <sz val="16"/>
      <name val="ＭＳ Ｐゴシック"/>
      <family val="3"/>
      <charset val="128"/>
    </font>
    <font>
      <sz val="7"/>
      <name val="ＭＳ Ｐゴシック"/>
      <family val="3"/>
      <charset val="128"/>
    </font>
    <font>
      <sz val="8"/>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1"/>
      <name val="HG丸ｺﾞｼｯｸM-PRO"/>
      <family val="3"/>
      <charset val="128"/>
    </font>
    <font>
      <b/>
      <u/>
      <sz val="12"/>
      <color indexed="8"/>
      <name val="ＭＳ Ｐゴシック"/>
      <family val="3"/>
      <charset val="128"/>
    </font>
    <font>
      <sz val="6"/>
      <name val="ＭＳ Ｐゴシック"/>
      <family val="3"/>
      <charset val="128"/>
    </font>
    <font>
      <sz val="18"/>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8.5"/>
      <color indexed="8"/>
      <name val="ＭＳ Ｐゴシック"/>
      <family val="3"/>
      <charset val="128"/>
    </font>
    <font>
      <i/>
      <sz val="12"/>
      <color indexed="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35">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1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38" fontId="6" fillId="0" borderId="0" xfId="1" applyFont="1" applyBorder="1" applyAlignment="1" applyProtection="1">
      <alignment vertical="center"/>
      <protection locked="0"/>
    </xf>
    <xf numFmtId="38" fontId="6" fillId="0" borderId="1" xfId="1" applyFont="1" applyBorder="1" applyAlignment="1" applyProtection="1">
      <alignment vertical="center" shrinkToFit="1"/>
      <protection locked="0"/>
    </xf>
    <xf numFmtId="38" fontId="6" fillId="0" borderId="2" xfId="1" applyFont="1" applyBorder="1" applyAlignment="1" applyProtection="1">
      <alignment vertical="center" shrinkToFit="1"/>
      <protection locked="0"/>
    </xf>
    <xf numFmtId="38" fontId="6" fillId="0" borderId="3" xfId="1" applyFont="1" applyBorder="1" applyAlignment="1" applyProtection="1">
      <alignment vertical="center" shrinkToFit="1"/>
      <protection locked="0"/>
    </xf>
    <xf numFmtId="38" fontId="6" fillId="0" borderId="4" xfId="1" applyFont="1" applyBorder="1" applyAlignment="1" applyProtection="1">
      <alignment vertical="center" shrinkToFit="1"/>
      <protection locked="0"/>
    </xf>
    <xf numFmtId="38" fontId="6" fillId="0" borderId="5" xfId="1" applyFont="1" applyBorder="1" applyAlignment="1" applyProtection="1">
      <alignment vertical="center" shrinkToFit="1"/>
      <protection locked="0"/>
    </xf>
    <xf numFmtId="38" fontId="6" fillId="0" borderId="6" xfId="1" applyFont="1" applyBorder="1" applyAlignment="1" applyProtection="1">
      <alignment vertical="center" shrinkToFit="1"/>
      <protection locked="0"/>
    </xf>
    <xf numFmtId="38" fontId="6" fillId="0" borderId="7" xfId="1" applyFont="1" applyBorder="1" applyAlignment="1" applyProtection="1">
      <alignment vertical="center" shrinkToFit="1"/>
      <protection locked="0"/>
    </xf>
    <xf numFmtId="38" fontId="6" fillId="0" borderId="8" xfId="1" applyFont="1" applyBorder="1" applyAlignment="1" applyProtection="1">
      <alignment vertical="center" shrinkToFit="1"/>
      <protection locked="0"/>
    </xf>
    <xf numFmtId="38" fontId="6" fillId="0" borderId="9" xfId="1" applyFont="1" applyBorder="1" applyAlignment="1" applyProtection="1">
      <alignment vertical="center" shrinkToFit="1"/>
      <protection locked="0"/>
    </xf>
    <xf numFmtId="38" fontId="6" fillId="0" borderId="10" xfId="1" applyFont="1" applyBorder="1" applyAlignment="1" applyProtection="1">
      <alignment vertical="center" shrinkToFit="1"/>
      <protection locked="0"/>
    </xf>
    <xf numFmtId="38" fontId="6" fillId="0" borderId="11" xfId="1" applyFont="1" applyBorder="1" applyAlignment="1" applyProtection="1">
      <alignment vertical="center" shrinkToFit="1"/>
      <protection locked="0"/>
    </xf>
    <xf numFmtId="38" fontId="6" fillId="0" borderId="12" xfId="1" applyFont="1" applyBorder="1" applyAlignment="1" applyProtection="1">
      <alignment vertical="center" shrinkToFit="1"/>
      <protection locked="0"/>
    </xf>
    <xf numFmtId="38" fontId="6" fillId="0" borderId="13" xfId="1" applyFont="1" applyBorder="1" applyAlignment="1" applyProtection="1">
      <alignment vertical="center" shrinkToFit="1"/>
      <protection locked="0"/>
    </xf>
    <xf numFmtId="38" fontId="6" fillId="0" borderId="14" xfId="1" applyFont="1" applyBorder="1" applyAlignment="1" applyProtection="1">
      <alignment vertical="center" shrinkToFit="1"/>
      <protection locked="0"/>
    </xf>
    <xf numFmtId="0" fontId="5" fillId="0" borderId="15" xfId="0" applyFont="1" applyBorder="1" applyAlignment="1" applyProtection="1">
      <alignment horizontal="left" vertical="center" wrapText="1" shrinkToFit="1"/>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49" fontId="5" fillId="0" borderId="16"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shrinkToFit="1"/>
      <protection locked="0"/>
    </xf>
    <xf numFmtId="0" fontId="6" fillId="0" borderId="0" xfId="0" applyFont="1" applyProtection="1">
      <alignment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shrinkToFit="1"/>
      <protection locked="0"/>
    </xf>
    <xf numFmtId="0" fontId="1" fillId="0" borderId="18" xfId="0" applyFont="1" applyBorder="1" applyAlignment="1" applyProtection="1">
      <alignment vertical="center" shrinkToFit="1"/>
      <protection locked="0"/>
    </xf>
    <xf numFmtId="0" fontId="0" fillId="0" borderId="0" xfId="0" applyProtection="1">
      <alignment vertical="center"/>
      <protection locked="0"/>
    </xf>
    <xf numFmtId="0" fontId="1" fillId="0" borderId="0" xfId="0" applyFont="1" applyProtection="1">
      <alignment vertical="center"/>
      <protection locked="0"/>
    </xf>
    <xf numFmtId="0" fontId="1" fillId="0" borderId="4" xfId="0" applyFont="1" applyBorder="1" applyProtection="1">
      <alignment vertical="center"/>
      <protection locked="0"/>
    </xf>
    <xf numFmtId="0" fontId="1" fillId="0" borderId="8" xfId="0" applyFont="1" applyBorder="1" applyProtection="1">
      <alignment vertical="center"/>
      <protection locked="0"/>
    </xf>
    <xf numFmtId="0" fontId="0" fillId="2" borderId="0" xfId="0" applyFill="1" applyProtection="1">
      <alignment vertical="center"/>
      <protection locked="0"/>
    </xf>
    <xf numFmtId="0" fontId="16" fillId="0" borderId="0" xfId="0" applyFont="1" applyProtection="1">
      <alignment vertical="center"/>
      <protection locked="0"/>
    </xf>
    <xf numFmtId="0" fontId="17" fillId="0" borderId="19"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0" fillId="0" borderId="20" xfId="0" applyBorder="1" applyAlignment="1" applyProtection="1">
      <alignment horizontal="center" vertical="center"/>
      <protection locked="0"/>
    </xf>
    <xf numFmtId="0" fontId="0" fillId="0" borderId="20" xfId="0" applyBorder="1" applyProtection="1">
      <alignment vertical="center"/>
      <protection locked="0"/>
    </xf>
    <xf numFmtId="0" fontId="0" fillId="0" borderId="21" xfId="0" applyBorder="1" applyAlignment="1" applyProtection="1">
      <alignment horizontal="center" vertical="center"/>
      <protection locked="0"/>
    </xf>
    <xf numFmtId="0" fontId="0" fillId="0" borderId="21" xfId="0" applyBorder="1" applyProtection="1">
      <alignment vertical="center"/>
      <protection locked="0"/>
    </xf>
    <xf numFmtId="38" fontId="30" fillId="0" borderId="22" xfId="1" applyFont="1" applyBorder="1" applyAlignment="1" applyProtection="1">
      <alignment vertical="center"/>
      <protection locked="0"/>
    </xf>
    <xf numFmtId="0" fontId="19" fillId="0" borderId="0" xfId="0" applyFont="1" applyAlignment="1" applyProtection="1">
      <alignment horizontal="center" vertic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 xfId="0" applyBorder="1" applyProtection="1">
      <alignment vertical="center"/>
      <protection locked="0"/>
    </xf>
    <xf numFmtId="0" fontId="20" fillId="0" borderId="29" xfId="0" applyFont="1" applyBorder="1" applyProtection="1">
      <alignment vertical="center"/>
      <protection locked="0"/>
    </xf>
    <xf numFmtId="0" fontId="20" fillId="0" borderId="30" xfId="0" applyFont="1" applyBorder="1" applyProtection="1">
      <alignment vertical="center"/>
      <protection locked="0"/>
    </xf>
    <xf numFmtId="177" fontId="20" fillId="0" borderId="31" xfId="0" applyNumberFormat="1" applyFont="1" applyBorder="1" applyAlignment="1" applyProtection="1">
      <alignment horizontal="right" indent="1"/>
      <protection locked="0"/>
    </xf>
    <xf numFmtId="0" fontId="20" fillId="0" borderId="32" xfId="0" applyFont="1" applyBorder="1" applyProtection="1">
      <alignment vertical="center"/>
      <protection locked="0"/>
    </xf>
    <xf numFmtId="177" fontId="20" fillId="0" borderId="33" xfId="0" applyNumberFormat="1" applyFont="1" applyBorder="1" applyAlignment="1" applyProtection="1">
      <alignment horizontal="right" indent="1"/>
      <protection locked="0"/>
    </xf>
    <xf numFmtId="177" fontId="20" fillId="0" borderId="34" xfId="0" applyNumberFormat="1" applyFont="1" applyBorder="1" applyAlignment="1" applyProtection="1">
      <alignment horizontal="right" indent="1"/>
      <protection locked="0"/>
    </xf>
    <xf numFmtId="0" fontId="18" fillId="0" borderId="0" xfId="0" applyFont="1" applyProtection="1">
      <alignment vertical="center"/>
      <protection locked="0"/>
    </xf>
    <xf numFmtId="0" fontId="18" fillId="0" borderId="3" xfId="0" applyFont="1" applyBorder="1" applyProtection="1">
      <alignment vertical="center"/>
      <protection locked="0"/>
    </xf>
    <xf numFmtId="0" fontId="18" fillId="0" borderId="35" xfId="0" applyFont="1" applyBorder="1" applyProtection="1">
      <alignment vertical="center"/>
      <protection locked="0"/>
    </xf>
    <xf numFmtId="0" fontId="20" fillId="0" borderId="36" xfId="0" applyFont="1" applyBorder="1" applyProtection="1">
      <alignment vertical="center"/>
      <protection locked="0"/>
    </xf>
    <xf numFmtId="177" fontId="18" fillId="0" borderId="37" xfId="0" applyNumberFormat="1" applyFont="1" applyBorder="1" applyAlignment="1" applyProtection="1">
      <alignment horizontal="right" indent="1"/>
      <protection locked="0"/>
    </xf>
    <xf numFmtId="0" fontId="18" fillId="0" borderId="38" xfId="0" applyFont="1" applyBorder="1" applyProtection="1">
      <alignment vertical="center"/>
      <protection locked="0"/>
    </xf>
    <xf numFmtId="177" fontId="18" fillId="0" borderId="39" xfId="0" applyNumberFormat="1" applyFont="1" applyBorder="1" applyAlignment="1" applyProtection="1">
      <alignment horizontal="right" indent="1"/>
      <protection locked="0"/>
    </xf>
    <xf numFmtId="0" fontId="20" fillId="0" borderId="0" xfId="0" applyFont="1" applyProtection="1">
      <alignment vertical="center"/>
      <protection locked="0"/>
    </xf>
    <xf numFmtId="177" fontId="18" fillId="0" borderId="0" xfId="0" applyNumberFormat="1" applyFont="1" applyProtection="1">
      <alignment vertical="center"/>
      <protection locked="0"/>
    </xf>
    <xf numFmtId="0" fontId="20" fillId="0" borderId="0" xfId="0" applyFont="1" applyAlignment="1" applyProtection="1">
      <alignment horizontal="center"/>
      <protection locked="0"/>
    </xf>
    <xf numFmtId="176" fontId="19" fillId="0" borderId="0" xfId="1" applyNumberFormat="1" applyFont="1" applyBorder="1" applyAlignment="1" applyProtection="1">
      <alignment horizontal="right"/>
      <protection locked="0"/>
    </xf>
    <xf numFmtId="0" fontId="0" fillId="0" borderId="0" xfId="0" applyAlignment="1" applyProtection="1">
      <alignment horizontal="center"/>
      <protection locked="0"/>
    </xf>
    <xf numFmtId="0" fontId="22" fillId="0" borderId="0" xfId="0" applyFont="1" applyAlignment="1" applyProtection="1">
      <alignment horizontal="left" vertical="center"/>
      <protection locked="0"/>
    </xf>
    <xf numFmtId="178" fontId="21" fillId="0" borderId="40" xfId="1" applyNumberFormat="1" applyFont="1" applyBorder="1" applyAlignment="1" applyProtection="1">
      <alignment horizontal="right" indent="1"/>
    </xf>
    <xf numFmtId="176" fontId="20" fillId="0" borderId="41" xfId="1" applyNumberFormat="1" applyFont="1" applyBorder="1" applyAlignment="1" applyProtection="1">
      <alignment horizontal="right"/>
    </xf>
    <xf numFmtId="176" fontId="20" fillId="0" borderId="34" xfId="1" applyNumberFormat="1" applyFont="1" applyBorder="1" applyAlignment="1" applyProtection="1">
      <alignment horizontal="right"/>
    </xf>
    <xf numFmtId="176" fontId="19" fillId="0" borderId="40" xfId="1" applyNumberFormat="1" applyFont="1" applyBorder="1" applyAlignment="1" applyProtection="1">
      <alignment horizontal="right"/>
    </xf>
    <xf numFmtId="38" fontId="18" fillId="0" borderId="22" xfId="1" applyFont="1" applyBorder="1" applyAlignment="1" applyProtection="1">
      <alignment vertical="center"/>
      <protection locked="0"/>
    </xf>
    <xf numFmtId="0" fontId="1" fillId="0" borderId="0" xfId="0" applyFont="1" applyAlignment="1">
      <alignment horizontal="center" vertical="center" justifyLastLine="1"/>
    </xf>
    <xf numFmtId="0" fontId="1" fillId="0" borderId="0" xfId="0" applyFont="1" applyAlignment="1">
      <alignment horizontal="distributed" vertical="center" justifyLastLine="1"/>
    </xf>
    <xf numFmtId="0" fontId="1" fillId="0" borderId="14" xfId="0" applyFont="1" applyBorder="1" applyAlignment="1">
      <alignment horizontal="center" vertical="center" shrinkToFit="1"/>
    </xf>
    <xf numFmtId="0" fontId="1" fillId="0" borderId="42" xfId="0" applyFont="1" applyBorder="1" applyAlignment="1">
      <alignment horizontal="center" vertical="center" shrinkToFit="1"/>
    </xf>
    <xf numFmtId="0" fontId="5" fillId="0" borderId="13" xfId="0" applyFont="1" applyBorder="1" applyAlignment="1">
      <alignment horizontal="center" vertical="center"/>
    </xf>
    <xf numFmtId="0" fontId="0" fillId="0" borderId="35" xfId="0" applyBorder="1" applyAlignment="1">
      <alignment horizontal="left" vertical="center" justifyLastLine="1"/>
    </xf>
    <xf numFmtId="0" fontId="0" fillId="0" borderId="43" xfId="0" applyBorder="1" applyAlignment="1">
      <alignment horizontal="left" vertical="center" justifyLastLine="1"/>
    </xf>
    <xf numFmtId="0" fontId="0" fillId="0" borderId="44" xfId="0" applyBorder="1" applyAlignment="1">
      <alignment horizontal="left" vertical="center" justifyLastLine="1"/>
    </xf>
    <xf numFmtId="0" fontId="1" fillId="0" borderId="17" xfId="0" applyFont="1" applyBorder="1" applyAlignment="1">
      <alignment horizontal="center" vertical="center" shrinkToFit="1"/>
    </xf>
    <xf numFmtId="0" fontId="1" fillId="0" borderId="18" xfId="0" applyFont="1" applyBorder="1" applyAlignment="1">
      <alignment vertical="center" shrinkToFit="1"/>
    </xf>
    <xf numFmtId="0" fontId="6" fillId="0" borderId="45" xfId="0" applyFont="1" applyBorder="1">
      <alignment vertical="center"/>
    </xf>
    <xf numFmtId="0" fontId="5" fillId="0" borderId="0" xfId="0" applyFont="1" applyProtection="1">
      <alignment vertical="center"/>
      <protection locked="0"/>
    </xf>
    <xf numFmtId="0" fontId="0" fillId="0" borderId="13" xfId="0" applyBorder="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0" fillId="0" borderId="0" xfId="0" applyAlignment="1" applyProtection="1">
      <protection locked="0"/>
    </xf>
    <xf numFmtId="0" fontId="25" fillId="0" borderId="0" xfId="0" applyFont="1" applyAlignment="1" applyProtection="1">
      <protection locked="0"/>
    </xf>
    <xf numFmtId="0" fontId="16" fillId="0" borderId="0" xfId="0" applyFont="1" applyAlignment="1" applyProtection="1">
      <protection locked="0"/>
    </xf>
    <xf numFmtId="0" fontId="17" fillId="0" borderId="46" xfId="0" applyFont="1" applyBorder="1" applyAlignment="1" applyProtection="1">
      <alignment horizontal="center"/>
      <protection locked="0"/>
    </xf>
    <xf numFmtId="0" fontId="17" fillId="0" borderId="47" xfId="0" applyFont="1" applyBorder="1" applyAlignment="1" applyProtection="1">
      <alignment horizontal="center"/>
      <protection locked="0"/>
    </xf>
    <xf numFmtId="0" fontId="17" fillId="0" borderId="48" xfId="0" applyFont="1" applyBorder="1" applyAlignment="1" applyProtection="1">
      <alignment horizontal="center"/>
      <protection locked="0"/>
    </xf>
    <xf numFmtId="0" fontId="0" fillId="0" borderId="49"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51" xfId="0" applyBorder="1" applyAlignment="1" applyProtection="1">
      <alignment horizontal="center"/>
      <protection locked="0"/>
    </xf>
    <xf numFmtId="0" fontId="0" fillId="0" borderId="52" xfId="0" applyBorder="1" applyAlignment="1" applyProtection="1">
      <protection locked="0"/>
    </xf>
    <xf numFmtId="0" fontId="0" fillId="0" borderId="16" xfId="0" applyBorder="1" applyAlignment="1" applyProtection="1">
      <protection locked="0"/>
    </xf>
    <xf numFmtId="0" fontId="0" fillId="0" borderId="3" xfId="0" applyBorder="1" applyAlignment="1" applyProtection="1">
      <protection locked="0"/>
    </xf>
    <xf numFmtId="0" fontId="20" fillId="0" borderId="53" xfId="0" applyFont="1" applyBorder="1" applyAlignment="1" applyProtection="1">
      <protection locked="0"/>
    </xf>
    <xf numFmtId="0" fontId="20" fillId="0" borderId="34" xfId="0" applyFont="1" applyBorder="1" applyAlignment="1" applyProtection="1">
      <protection locked="0"/>
    </xf>
    <xf numFmtId="0" fontId="20" fillId="0" borderId="54" xfId="0" applyFont="1" applyBorder="1" applyAlignment="1" applyProtection="1">
      <alignment shrinkToFit="1"/>
      <protection locked="0"/>
    </xf>
    <xf numFmtId="0" fontId="20" fillId="0" borderId="55" xfId="0" applyFont="1" applyBorder="1" applyAlignment="1" applyProtection="1">
      <alignment shrinkToFit="1"/>
      <protection locked="0"/>
    </xf>
    <xf numFmtId="0" fontId="18" fillId="0" borderId="0" xfId="0" applyFont="1" applyAlignment="1" applyProtection="1">
      <protection locked="0"/>
    </xf>
    <xf numFmtId="0" fontId="18" fillId="0" borderId="3" xfId="0" applyFont="1" applyBorder="1" applyAlignment="1" applyProtection="1">
      <protection locked="0"/>
    </xf>
    <xf numFmtId="0" fontId="18" fillId="0" borderId="53" xfId="0" applyFont="1" applyBorder="1" applyAlignment="1" applyProtection="1">
      <protection locked="0"/>
    </xf>
    <xf numFmtId="0" fontId="18" fillId="0" borderId="34" xfId="0" applyFont="1" applyBorder="1" applyAlignment="1" applyProtection="1">
      <protection locked="0"/>
    </xf>
    <xf numFmtId="0" fontId="18" fillId="0" borderId="54" xfId="0" applyFont="1" applyBorder="1" applyAlignment="1" applyProtection="1">
      <alignment shrinkToFit="1"/>
      <protection locked="0"/>
    </xf>
    <xf numFmtId="0" fontId="19" fillId="0" borderId="55" xfId="0" applyFont="1" applyBorder="1" applyAlignment="1" applyProtection="1">
      <alignment shrinkToFit="1"/>
      <protection locked="0"/>
    </xf>
    <xf numFmtId="0" fontId="19" fillId="0" borderId="56" xfId="0" applyFont="1" applyBorder="1" applyAlignment="1" applyProtection="1">
      <alignment shrinkToFit="1"/>
      <protection locked="0"/>
    </xf>
    <xf numFmtId="0" fontId="18" fillId="0" borderId="56" xfId="0" applyFont="1" applyBorder="1" applyAlignment="1" applyProtection="1">
      <alignment horizontal="center" vertical="center"/>
      <protection locked="0"/>
    </xf>
    <xf numFmtId="0" fontId="18" fillId="0" borderId="57" xfId="0" applyFont="1" applyBorder="1" applyAlignment="1" applyProtection="1">
      <protection locked="0"/>
    </xf>
    <xf numFmtId="0" fontId="18" fillId="0" borderId="58" xfId="0" applyFont="1" applyBorder="1" applyAlignment="1" applyProtection="1">
      <protection locked="0"/>
    </xf>
    <xf numFmtId="0" fontId="28" fillId="0" borderId="3" xfId="0" applyFont="1" applyBorder="1" applyAlignment="1" applyProtection="1">
      <protection locked="0"/>
    </xf>
    <xf numFmtId="0" fontId="27" fillId="0" borderId="59" xfId="0" applyFont="1" applyBorder="1" applyAlignment="1" applyProtection="1">
      <protection locked="0"/>
    </xf>
    <xf numFmtId="0" fontId="28" fillId="0" borderId="44" xfId="0" applyFont="1" applyBorder="1" applyAlignment="1" applyProtection="1">
      <protection locked="0"/>
    </xf>
    <xf numFmtId="0" fontId="18" fillId="0" borderId="60" xfId="0" applyFont="1" applyBorder="1" applyAlignment="1" applyProtection="1">
      <protection locked="0"/>
    </xf>
    <xf numFmtId="0" fontId="22" fillId="0" borderId="0" xfId="0" applyFont="1" applyAlignment="1" applyProtection="1">
      <protection locked="0"/>
    </xf>
    <xf numFmtId="0" fontId="0" fillId="0" borderId="0" xfId="0" applyAlignment="1" applyProtection="1">
      <alignment vertical="center" justifyLastLine="1"/>
      <protection locked="0"/>
    </xf>
    <xf numFmtId="0" fontId="4" fillId="0" borderId="0" xfId="0" applyFont="1" applyAlignment="1" applyProtection="1">
      <alignment horizontal="center" vertical="center" shrinkToFit="1"/>
      <protection locked="0"/>
    </xf>
    <xf numFmtId="0" fontId="7" fillId="0" borderId="0" xfId="0" applyFont="1" applyProtection="1">
      <alignment vertical="center"/>
      <protection locked="0"/>
    </xf>
    <xf numFmtId="0" fontId="1" fillId="0" borderId="0" xfId="0" applyFont="1" applyAlignment="1" applyProtection="1">
      <alignment horizontal="distributed" vertical="center" justifyLastLine="1"/>
      <protection locked="0"/>
    </xf>
    <xf numFmtId="0" fontId="4" fillId="0" borderId="0" xfId="0" applyFont="1" applyAlignment="1" applyProtection="1">
      <alignment horizontal="center" vertical="center"/>
      <protection locked="0"/>
    </xf>
    <xf numFmtId="0" fontId="1" fillId="0" borderId="0" xfId="0" applyFont="1" applyAlignment="1" applyProtection="1">
      <alignment horizontal="center" vertical="center" justifyLastLine="1"/>
      <protection locked="0"/>
    </xf>
    <xf numFmtId="0" fontId="11" fillId="0" borderId="0" xfId="0" applyFont="1" applyProtection="1">
      <alignment vertical="center"/>
      <protection locked="0"/>
    </xf>
    <xf numFmtId="0" fontId="6" fillId="0" borderId="0" xfId="0" applyFont="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Alignment="1" applyProtection="1">
      <alignment vertical="center" justifyLastLine="1"/>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0" borderId="0" xfId="0" applyFont="1" applyProtection="1">
      <alignment vertical="center"/>
      <protection locked="0"/>
    </xf>
    <xf numFmtId="176" fontId="0" fillId="0" borderId="0" xfId="0" applyNumberFormat="1" applyProtection="1">
      <alignment vertical="center"/>
      <protection locked="0"/>
    </xf>
    <xf numFmtId="0" fontId="8" fillId="0" borderId="16" xfId="0" applyFont="1" applyBorder="1" applyProtection="1">
      <alignment vertical="center"/>
      <protection locked="0"/>
    </xf>
    <xf numFmtId="0" fontId="8" fillId="0" borderId="15" xfId="0" applyFont="1" applyBorder="1" applyProtection="1">
      <alignment vertical="center"/>
      <protection locked="0"/>
    </xf>
    <xf numFmtId="0" fontId="5" fillId="0" borderId="0" xfId="0" applyFont="1" applyAlignment="1" applyProtection="1">
      <alignment vertical="center" justifyLastLine="1"/>
      <protection locked="0"/>
    </xf>
    <xf numFmtId="0" fontId="5" fillId="0" borderId="0" xfId="0" applyFont="1" applyAlignment="1" applyProtection="1">
      <alignment horizontal="left" vertical="center" wrapText="1" shrinkToFit="1"/>
      <protection locked="0"/>
    </xf>
    <xf numFmtId="0" fontId="6" fillId="0" borderId="0" xfId="0" applyFont="1" applyAlignment="1" applyProtection="1">
      <alignment horizontal="center" vertical="center" justifyLastLine="1"/>
      <protection locked="0"/>
    </xf>
    <xf numFmtId="0" fontId="12" fillId="0" borderId="0" xfId="0" applyFont="1">
      <alignment vertical="center"/>
    </xf>
    <xf numFmtId="0" fontId="0" fillId="0" borderId="0" xfId="0" applyAlignment="1" applyProtection="1">
      <alignment horizontal="center" vertical="center"/>
      <protection locked="0"/>
    </xf>
    <xf numFmtId="0" fontId="12" fillId="0" borderId="61" xfId="0" applyFont="1" applyBorder="1" applyAlignment="1">
      <alignment vertical="center" shrinkToFit="1"/>
    </xf>
    <xf numFmtId="0" fontId="12" fillId="0" borderId="8" xfId="0" applyFont="1" applyBorder="1" applyAlignment="1">
      <alignment vertical="center" shrinkToFit="1"/>
    </xf>
    <xf numFmtId="0" fontId="12" fillId="0" borderId="62" xfId="0" applyFont="1" applyBorder="1" applyAlignment="1">
      <alignment vertical="center" shrinkToFit="1"/>
    </xf>
    <xf numFmtId="0" fontId="12" fillId="0" borderId="26" xfId="0" applyFont="1" applyBorder="1" applyAlignment="1">
      <alignment vertical="center" shrinkToFit="1"/>
    </xf>
    <xf numFmtId="0" fontId="1" fillId="0" borderId="0" xfId="0" applyFont="1">
      <alignment vertical="center"/>
    </xf>
    <xf numFmtId="0" fontId="1" fillId="0" borderId="63" xfId="0" applyFont="1" applyBorder="1" applyAlignment="1">
      <alignment vertical="center" shrinkToFit="1"/>
    </xf>
    <xf numFmtId="0" fontId="1" fillId="0" borderId="65" xfId="0" applyFont="1" applyBorder="1">
      <alignment vertical="center"/>
    </xf>
    <xf numFmtId="0" fontId="0" fillId="0" borderId="65" xfId="0" applyBorder="1">
      <alignment vertical="center"/>
    </xf>
    <xf numFmtId="0" fontId="6" fillId="0" borderId="66" xfId="0" applyFont="1" applyBorder="1" applyProtection="1">
      <alignment vertical="center"/>
      <protection locked="0"/>
    </xf>
    <xf numFmtId="0" fontId="1" fillId="0" borderId="67" xfId="0" applyFont="1" applyBorder="1">
      <alignment vertical="center"/>
    </xf>
    <xf numFmtId="0" fontId="0" fillId="0" borderId="67" xfId="0" applyBorder="1">
      <alignment vertical="center"/>
    </xf>
    <xf numFmtId="0" fontId="6" fillId="0" borderId="68" xfId="0" applyFont="1" applyBorder="1" applyProtection="1">
      <alignment vertical="center"/>
      <protection locked="0"/>
    </xf>
    <xf numFmtId="0" fontId="6" fillId="0" borderId="13" xfId="0" applyFont="1" applyBorder="1">
      <alignment vertical="center"/>
    </xf>
    <xf numFmtId="0" fontId="6" fillId="0" borderId="67" xfId="0" applyFont="1" applyBorder="1">
      <alignment vertical="center"/>
    </xf>
    <xf numFmtId="0" fontId="6" fillId="0" borderId="68" xfId="0" applyFont="1" applyBorder="1">
      <alignment vertical="center"/>
    </xf>
    <xf numFmtId="0" fontId="1" fillId="0" borderId="64"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1" fillId="0" borderId="64" xfId="0" applyFont="1" applyBorder="1" applyAlignment="1">
      <alignment horizontal="center" vertical="center" shrinkToFit="1"/>
    </xf>
    <xf numFmtId="0" fontId="1" fillId="0" borderId="39" xfId="0" applyFont="1" applyBorder="1" applyAlignment="1">
      <alignment horizontal="center" vertical="center" shrinkToFit="1"/>
    </xf>
    <xf numFmtId="0" fontId="12" fillId="0" borderId="130" xfId="0" applyFont="1" applyBorder="1" applyAlignment="1">
      <alignment vertical="center" shrinkToFit="1"/>
    </xf>
    <xf numFmtId="0" fontId="12" fillId="0" borderId="131" xfId="0" applyFont="1" applyBorder="1" applyAlignment="1">
      <alignment vertical="center" shrinkToFit="1"/>
    </xf>
    <xf numFmtId="0" fontId="32" fillId="0" borderId="0" xfId="0" applyFont="1" applyProtection="1">
      <alignment vertical="center"/>
      <protection locked="0"/>
    </xf>
    <xf numFmtId="0" fontId="12" fillId="0" borderId="29"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5" fontId="14" fillId="0" borderId="101" xfId="0" applyNumberFormat="1" applyFont="1" applyBorder="1" applyAlignment="1">
      <alignment vertical="center" shrinkToFit="1"/>
    </xf>
    <xf numFmtId="5" fontId="14" fillId="0" borderId="102" xfId="0" applyNumberFormat="1" applyFont="1" applyBorder="1" applyAlignment="1">
      <alignment vertical="center" shrinkToFit="1"/>
    </xf>
    <xf numFmtId="5" fontId="14" fillId="0" borderId="103" xfId="0" applyNumberFormat="1" applyFont="1" applyBorder="1" applyAlignment="1">
      <alignment vertical="center" shrinkToFit="1"/>
    </xf>
    <xf numFmtId="0" fontId="12" fillId="0" borderId="29"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Alignment="1">
      <alignment horizontal="center" vertical="center" shrinkToFit="1"/>
    </xf>
    <xf numFmtId="0" fontId="12" fillId="0" borderId="114"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4" xfId="0" applyFont="1" applyBorder="1" applyAlignment="1">
      <alignment horizontal="center" vertical="center" shrinkToFit="1"/>
    </xf>
    <xf numFmtId="5" fontId="14" fillId="0" borderId="132" xfId="0" applyNumberFormat="1" applyFont="1" applyBorder="1" applyAlignment="1" applyProtection="1">
      <alignment vertical="center" shrinkToFit="1"/>
      <protection locked="0"/>
    </xf>
    <xf numFmtId="5" fontId="14" fillId="0" borderId="133" xfId="0" applyNumberFormat="1" applyFont="1" applyBorder="1" applyAlignment="1" applyProtection="1">
      <alignment vertical="center" shrinkToFit="1"/>
      <protection locked="0"/>
    </xf>
    <xf numFmtId="5" fontId="14" fillId="0" borderId="134" xfId="0" applyNumberFormat="1" applyFont="1" applyBorder="1" applyAlignment="1" applyProtection="1">
      <alignment vertical="center" shrinkToFit="1"/>
      <protection locked="0"/>
    </xf>
    <xf numFmtId="5" fontId="14" fillId="0" borderId="4" xfId="0" applyNumberFormat="1" applyFont="1" applyBorder="1" applyAlignment="1" applyProtection="1">
      <alignment vertical="center" shrinkToFit="1"/>
      <protection locked="0"/>
    </xf>
    <xf numFmtId="5" fontId="14" fillId="0" borderId="14" xfId="0" applyNumberFormat="1" applyFont="1" applyBorder="1" applyAlignment="1" applyProtection="1">
      <alignment vertical="center" shrinkToFit="1"/>
      <protection locked="0"/>
    </xf>
    <xf numFmtId="5" fontId="14" fillId="0" borderId="18" xfId="0" applyNumberFormat="1" applyFont="1" applyBorder="1" applyAlignment="1" applyProtection="1">
      <alignment vertical="center" shrinkToFit="1"/>
      <protection locked="0"/>
    </xf>
    <xf numFmtId="0" fontId="12" fillId="0" borderId="130" xfId="0" applyFont="1" applyBorder="1" applyAlignment="1">
      <alignment horizontal="center" vertical="center" shrinkToFit="1"/>
    </xf>
    <xf numFmtId="0" fontId="12" fillId="0" borderId="131"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 xfId="0" applyFont="1" applyBorder="1" applyAlignment="1">
      <alignment horizontal="center" vertical="center" shrinkToFit="1"/>
    </xf>
    <xf numFmtId="0" fontId="1" fillId="0" borderId="0" xfId="0" applyFont="1" applyAlignment="1">
      <alignment horizontal="distributed" vertical="center" justifyLastLine="1"/>
    </xf>
    <xf numFmtId="0" fontId="1" fillId="3" borderId="69" xfId="0" applyFont="1" applyFill="1" applyBorder="1" applyAlignment="1" applyProtection="1">
      <alignment horizontal="center" vertical="center" shrinkToFit="1"/>
      <protection locked="0"/>
    </xf>
    <xf numFmtId="0" fontId="1" fillId="3" borderId="70" xfId="0" applyFont="1" applyFill="1" applyBorder="1" applyAlignment="1" applyProtection="1">
      <alignment horizontal="center" vertical="center" shrinkToFit="1"/>
      <protection locked="0"/>
    </xf>
    <xf numFmtId="0" fontId="1" fillId="3" borderId="71" xfId="0" applyFont="1" applyFill="1" applyBorder="1" applyAlignment="1" applyProtection="1">
      <alignment horizontal="center" vertical="center" shrinkToFit="1"/>
      <protection locked="0"/>
    </xf>
    <xf numFmtId="0" fontId="1" fillId="0" borderId="38"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36" xfId="0" applyFont="1" applyBorder="1" applyAlignment="1">
      <alignment horizontal="center" vertical="center" shrinkToFit="1"/>
    </xf>
    <xf numFmtId="0" fontId="4" fillId="3" borderId="0" xfId="0" applyFont="1" applyFill="1" applyAlignment="1" applyProtection="1">
      <alignment horizontal="distributed" vertical="center" justifyLastLine="1"/>
      <protection locked="0"/>
    </xf>
    <xf numFmtId="0" fontId="7" fillId="0" borderId="0" xfId="0" applyFont="1" applyAlignment="1">
      <alignment horizontal="center" vertical="center"/>
    </xf>
    <xf numFmtId="0" fontId="1" fillId="0" borderId="104" xfId="0" applyFont="1" applyBorder="1" applyAlignment="1">
      <alignment horizontal="center" vertical="center" shrinkToFit="1"/>
    </xf>
    <xf numFmtId="0" fontId="1" fillId="0" borderId="105"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0" xfId="0" applyFont="1" applyAlignment="1">
      <alignment horizontal="center" vertical="center" shrinkToFit="1"/>
    </xf>
    <xf numFmtId="0" fontId="1" fillId="0" borderId="60" xfId="0" applyFont="1" applyBorder="1" applyAlignment="1">
      <alignment horizontal="center" vertical="center" shrinkToFit="1"/>
    </xf>
    <xf numFmtId="5" fontId="13" fillId="0" borderId="32" xfId="0" applyNumberFormat="1" applyFont="1" applyBorder="1" applyAlignment="1">
      <alignment vertical="center" shrinkToFit="1"/>
    </xf>
    <xf numFmtId="5" fontId="13" fillId="0" borderId="42" xfId="0" applyNumberFormat="1" applyFont="1" applyBorder="1" applyAlignment="1">
      <alignment vertical="center" shrinkToFit="1"/>
    </xf>
    <xf numFmtId="5" fontId="13" fillId="0" borderId="17" xfId="0" applyNumberFormat="1" applyFont="1" applyBorder="1" applyAlignment="1">
      <alignment vertical="center" shrinkToFit="1"/>
    </xf>
    <xf numFmtId="5" fontId="13" fillId="0" borderId="4" xfId="0" applyNumberFormat="1" applyFont="1" applyBorder="1" applyAlignment="1">
      <alignment vertical="center" shrinkToFit="1"/>
    </xf>
    <xf numFmtId="5" fontId="13" fillId="0" borderId="14" xfId="0" applyNumberFormat="1" applyFont="1" applyBorder="1" applyAlignment="1">
      <alignment vertical="center" shrinkToFit="1"/>
    </xf>
    <xf numFmtId="5" fontId="13" fillId="0" borderId="18" xfId="0" applyNumberFormat="1" applyFont="1" applyBorder="1" applyAlignment="1">
      <alignment vertical="center" shrinkToFit="1"/>
    </xf>
    <xf numFmtId="0" fontId="1" fillId="0" borderId="14" xfId="0" applyFont="1" applyBorder="1" applyAlignment="1">
      <alignment horizontal="center" vertical="center" shrinkToFit="1"/>
    </xf>
    <xf numFmtId="0" fontId="1" fillId="0" borderId="42" xfId="0" applyFont="1" applyBorder="1" applyAlignment="1" applyProtection="1">
      <alignment horizontal="center" vertical="center" shrinkToFit="1"/>
      <protection locked="0"/>
    </xf>
    <xf numFmtId="0" fontId="1" fillId="0" borderId="17"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0" fontId="1" fillId="3" borderId="18" xfId="0" applyFont="1" applyFill="1" applyBorder="1" applyAlignment="1" applyProtection="1">
      <alignment horizontal="center" vertical="center" shrinkToFit="1"/>
      <protection locked="0"/>
    </xf>
    <xf numFmtId="0" fontId="12" fillId="0" borderId="73"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center" vertical="center" justifyLastLine="1"/>
    </xf>
    <xf numFmtId="0" fontId="4" fillId="0" borderId="0" xfId="0" applyFont="1" applyAlignment="1" applyProtection="1">
      <alignment horizontal="center" vertical="center" shrinkToFit="1"/>
      <protection locked="0"/>
    </xf>
    <xf numFmtId="0" fontId="4" fillId="3" borderId="0" xfId="0" applyFont="1" applyFill="1" applyAlignment="1" applyProtection="1">
      <alignment horizontal="center" vertical="center"/>
      <protection locked="0"/>
    </xf>
    <xf numFmtId="0" fontId="1" fillId="0" borderId="0" xfId="0" applyFont="1" applyAlignment="1">
      <alignment horizontal="center" vertical="center" justifyLastLine="1"/>
    </xf>
    <xf numFmtId="0" fontId="0" fillId="0" borderId="16" xfId="0" applyBorder="1" applyAlignment="1">
      <alignment horizontal="center" vertical="center"/>
    </xf>
    <xf numFmtId="0" fontId="0" fillId="0" borderId="0" xfId="0" applyAlignment="1">
      <alignment horizontal="center" vertical="center"/>
    </xf>
    <xf numFmtId="0" fontId="0" fillId="0" borderId="60" xfId="0" applyBorder="1" applyAlignment="1">
      <alignment horizontal="center" vertical="center"/>
    </xf>
    <xf numFmtId="0" fontId="6" fillId="0" borderId="72"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5" xfId="0" applyFont="1" applyBorder="1" applyAlignment="1" applyProtection="1">
      <alignment horizontal="left" vertical="center" shrinkToFit="1"/>
      <protection locked="0"/>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60" xfId="0" applyBorder="1" applyAlignment="1">
      <alignment horizontal="center" vertical="center" shrinkToFit="1"/>
    </xf>
    <xf numFmtId="0" fontId="0" fillId="0" borderId="23" xfId="0" applyBorder="1" applyAlignment="1">
      <alignment horizontal="center" vertical="center" shrinkToFit="1"/>
    </xf>
    <xf numFmtId="0" fontId="0" fillId="0" borderId="14" xfId="0" applyBorder="1" applyAlignment="1">
      <alignment horizontal="center" vertical="center" shrinkToFit="1"/>
    </xf>
    <xf numFmtId="0" fontId="0" fillId="0" borderId="8" xfId="0" applyBorder="1" applyAlignment="1">
      <alignment horizontal="center" vertical="center" shrinkToFit="1"/>
    </xf>
    <xf numFmtId="0" fontId="6" fillId="0" borderId="4"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0" fillId="0" borderId="19" xfId="0" applyBorder="1" applyAlignment="1" applyProtection="1">
      <alignment horizontal="center" vertical="center" justifyLastLine="1"/>
      <protection locked="0"/>
    </xf>
    <xf numFmtId="0" fontId="0" fillId="0" borderId="65" xfId="0" applyBorder="1" applyAlignment="1" applyProtection="1">
      <alignment horizontal="center" vertical="center" justifyLastLine="1"/>
      <protection locked="0"/>
    </xf>
    <xf numFmtId="0" fontId="0" fillId="0" borderId="74" xfId="0" applyBorder="1" applyAlignment="1" applyProtection="1">
      <alignment horizontal="center" vertical="center" justifyLastLine="1"/>
      <protection locked="0"/>
    </xf>
    <xf numFmtId="0" fontId="0" fillId="0" borderId="16" xfId="0" applyBorder="1" applyAlignment="1" applyProtection="1">
      <alignment horizontal="center" vertical="center" justifyLastLine="1"/>
      <protection locked="0"/>
    </xf>
    <xf numFmtId="0" fontId="0" fillId="0" borderId="0" xfId="0" applyAlignment="1" applyProtection="1">
      <alignment horizontal="center" vertical="center" justifyLastLine="1"/>
      <protection locked="0"/>
    </xf>
    <xf numFmtId="0" fontId="0" fillId="0" borderId="60" xfId="0" applyBorder="1" applyAlignment="1" applyProtection="1">
      <alignment horizontal="center" vertical="center" justifyLastLine="1"/>
      <protection locked="0"/>
    </xf>
    <xf numFmtId="0" fontId="31" fillId="3" borderId="75" xfId="0" applyFont="1" applyFill="1" applyBorder="1" applyAlignment="1">
      <alignment horizontal="center" vertical="center" shrinkToFit="1"/>
    </xf>
    <xf numFmtId="0" fontId="31" fillId="3" borderId="65" xfId="0" applyFont="1" applyFill="1" applyBorder="1" applyAlignment="1">
      <alignment horizontal="center" vertical="center" shrinkToFit="1"/>
    </xf>
    <xf numFmtId="0" fontId="31" fillId="3" borderId="4" xfId="0" applyFont="1" applyFill="1" applyBorder="1" applyAlignment="1">
      <alignment horizontal="center" vertical="center" shrinkToFit="1"/>
    </xf>
    <xf numFmtId="0" fontId="31" fillId="3" borderId="14" xfId="0" applyFont="1" applyFill="1" applyBorder="1" applyAlignment="1">
      <alignment horizontal="center" vertical="center" shrinkToFit="1"/>
    </xf>
    <xf numFmtId="0" fontId="0" fillId="0" borderId="16" xfId="0" applyBorder="1" applyAlignment="1">
      <alignment horizontal="center" vertical="center" justifyLastLine="1"/>
    </xf>
    <xf numFmtId="0" fontId="0" fillId="0" borderId="0" xfId="0" applyAlignment="1">
      <alignment horizontal="center" vertical="center" justifyLastLine="1"/>
    </xf>
    <xf numFmtId="0" fontId="0" fillId="0" borderId="60" xfId="0" applyBorder="1" applyAlignment="1">
      <alignment horizontal="center" vertical="center" justifyLastLine="1"/>
    </xf>
    <xf numFmtId="0" fontId="8" fillId="0" borderId="32"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72"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0" fillId="0" borderId="19" xfId="0" applyBorder="1" applyAlignment="1">
      <alignment horizontal="center" vertical="center" textRotation="255"/>
    </xf>
    <xf numFmtId="0" fontId="0" fillId="0" borderId="74" xfId="0" applyBorder="1" applyAlignment="1">
      <alignment horizontal="center" vertical="center" textRotation="255"/>
    </xf>
    <xf numFmtId="0" fontId="0" fillId="0" borderId="16" xfId="0" applyBorder="1" applyAlignment="1">
      <alignment horizontal="center" vertical="center" textRotation="255"/>
    </xf>
    <xf numFmtId="0" fontId="0" fillId="0" borderId="60" xfId="0" applyBorder="1" applyAlignment="1">
      <alignment horizontal="center" vertical="center" textRotation="255"/>
    </xf>
    <xf numFmtId="0" fontId="0" fillId="0" borderId="83" xfId="0" applyBorder="1" applyAlignment="1">
      <alignment horizontal="center" vertical="center" textRotation="255"/>
    </xf>
    <xf numFmtId="0" fontId="0" fillId="0" borderId="84" xfId="0" applyBorder="1" applyAlignment="1">
      <alignment horizontal="center" vertical="center" textRotation="255"/>
    </xf>
    <xf numFmtId="176" fontId="6" fillId="0" borderId="32" xfId="0" applyNumberFormat="1" applyFont="1" applyBorder="1" applyProtection="1">
      <alignment vertical="center"/>
      <protection locked="0"/>
    </xf>
    <xf numFmtId="176" fontId="6" fillId="0" borderId="42" xfId="0" applyNumberFormat="1" applyFont="1" applyBorder="1" applyProtection="1">
      <alignment vertical="center"/>
      <protection locked="0"/>
    </xf>
    <xf numFmtId="176" fontId="6" fillId="0" borderId="17" xfId="0" applyNumberFormat="1" applyFont="1" applyBorder="1" applyProtection="1">
      <alignment vertical="center"/>
      <protection locked="0"/>
    </xf>
    <xf numFmtId="176" fontId="6" fillId="0" borderId="85" xfId="0" applyNumberFormat="1" applyFont="1" applyBorder="1" applyProtection="1">
      <alignment vertical="center"/>
      <protection locked="0"/>
    </xf>
    <xf numFmtId="176" fontId="6" fillId="0" borderId="63" xfId="0" applyNumberFormat="1" applyFont="1" applyBorder="1" applyProtection="1">
      <alignment vertical="center"/>
      <protection locked="0"/>
    </xf>
    <xf numFmtId="176" fontId="6" fillId="0" borderId="86" xfId="0" applyNumberFormat="1" applyFont="1" applyBorder="1" applyProtection="1">
      <alignment vertical="center"/>
      <protection locked="0"/>
    </xf>
    <xf numFmtId="0" fontId="1" fillId="0" borderId="42" xfId="0" applyFont="1" applyBorder="1" applyAlignment="1" applyProtection="1">
      <alignment vertical="center" shrinkToFit="1"/>
      <protection locked="0"/>
    </xf>
    <xf numFmtId="0" fontId="1" fillId="0" borderId="14" xfId="0" applyFont="1" applyBorder="1" applyAlignment="1" applyProtection="1">
      <alignment vertical="center" shrinkToFit="1"/>
      <protection locked="0"/>
    </xf>
    <xf numFmtId="176" fontId="1" fillId="0" borderId="32" xfId="0" applyNumberFormat="1" applyFont="1" applyBorder="1" applyAlignment="1" applyProtection="1">
      <alignment vertical="center" shrinkToFit="1"/>
      <protection locked="0"/>
    </xf>
    <xf numFmtId="176" fontId="1" fillId="0" borderId="42" xfId="0" applyNumberFormat="1" applyFont="1" applyBorder="1" applyAlignment="1" applyProtection="1">
      <alignment vertical="center" shrinkToFit="1"/>
      <protection locked="0"/>
    </xf>
    <xf numFmtId="176" fontId="1" fillId="0" borderId="17" xfId="0" applyNumberFormat="1" applyFont="1" applyBorder="1" applyAlignment="1" applyProtection="1">
      <alignment vertical="center" shrinkToFit="1"/>
      <protection locked="0"/>
    </xf>
    <xf numFmtId="176" fontId="1" fillId="0" borderId="4" xfId="0" applyNumberFormat="1" applyFont="1" applyBorder="1" applyAlignment="1" applyProtection="1">
      <alignment vertical="center" shrinkToFit="1"/>
      <protection locked="0"/>
    </xf>
    <xf numFmtId="176" fontId="1" fillId="0" borderId="14" xfId="0" applyNumberFormat="1" applyFont="1" applyBorder="1" applyAlignment="1" applyProtection="1">
      <alignment vertical="center" shrinkToFit="1"/>
      <protection locked="0"/>
    </xf>
    <xf numFmtId="176" fontId="1" fillId="0" borderId="18" xfId="0" applyNumberFormat="1" applyFont="1" applyBorder="1" applyAlignment="1" applyProtection="1">
      <alignment vertical="center" shrinkToFit="1"/>
      <protection locked="0"/>
    </xf>
    <xf numFmtId="0" fontId="0" fillId="0" borderId="13" xfId="0" applyBorder="1">
      <alignment vertical="center"/>
    </xf>
    <xf numFmtId="0" fontId="0" fillId="0" borderId="3" xfId="0" applyBorder="1">
      <alignment vertical="center"/>
    </xf>
    <xf numFmtId="0" fontId="6" fillId="0" borderId="27" xfId="0" applyFont="1" applyBorder="1" applyAlignment="1" applyProtection="1">
      <alignment horizontal="center" vertical="center" shrinkToFit="1"/>
      <protection locked="0"/>
    </xf>
    <xf numFmtId="0" fontId="6" fillId="0" borderId="78" xfId="0" applyFont="1" applyBorder="1" applyAlignment="1" applyProtection="1">
      <alignment horizontal="center" vertical="center" shrinkToFit="1"/>
      <protection locked="0"/>
    </xf>
    <xf numFmtId="0" fontId="5" fillId="0" borderId="29"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8" xfId="0" applyFont="1" applyBorder="1" applyAlignment="1">
      <alignment horizontal="center" vertical="center" shrinkToFit="1"/>
    </xf>
    <xf numFmtId="0" fontId="1" fillId="0" borderId="32" xfId="0" applyFont="1" applyBorder="1" applyAlignment="1">
      <alignment horizontal="center" vertical="center" shrinkToFit="1"/>
    </xf>
    <xf numFmtId="49" fontId="6" fillId="0" borderId="71" xfId="0" applyNumberFormat="1" applyFont="1" applyBorder="1" applyAlignment="1" applyProtection="1">
      <alignment horizontal="center" vertical="center" shrinkToFit="1"/>
      <protection locked="0"/>
    </xf>
    <xf numFmtId="49" fontId="6" fillId="0" borderId="79" xfId="0" applyNumberFormat="1" applyFont="1" applyBorder="1" applyAlignment="1" applyProtection="1">
      <alignment horizontal="center" vertical="center" shrinkToFit="1"/>
      <protection locked="0"/>
    </xf>
    <xf numFmtId="49" fontId="6" fillId="0" borderId="7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0" fontId="5" fillId="0" borderId="8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70" xfId="0" applyFont="1" applyBorder="1" applyAlignment="1">
      <alignment horizontal="center" vertical="center" shrinkToFit="1"/>
    </xf>
    <xf numFmtId="49" fontId="6" fillId="0" borderId="82" xfId="0" applyNumberFormat="1" applyFont="1" applyBorder="1" applyAlignment="1" applyProtection="1">
      <alignment horizontal="center" vertical="center" shrinkToFit="1"/>
      <protection locked="0"/>
    </xf>
    <xf numFmtId="49" fontId="6" fillId="0" borderId="28" xfId="0" applyNumberFormat="1" applyFont="1" applyBorder="1" applyAlignment="1" applyProtection="1">
      <alignment horizontal="center" vertical="center" shrinkToFit="1"/>
      <protection locked="0"/>
    </xf>
    <xf numFmtId="0" fontId="1" fillId="0" borderId="4" xfId="0" applyFont="1" applyBorder="1" applyAlignment="1">
      <alignment horizontal="center" vertical="center" shrinkToFit="1"/>
    </xf>
    <xf numFmtId="0" fontId="5" fillId="0" borderId="2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60"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84"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85"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84" xfId="0" applyFont="1" applyBorder="1" applyAlignment="1">
      <alignment horizontal="center" vertical="center" shrinkToFit="1"/>
    </xf>
    <xf numFmtId="0" fontId="0" fillId="0" borderId="13" xfId="0"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center" vertical="center"/>
    </xf>
    <xf numFmtId="0" fontId="5" fillId="0" borderId="73"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Alignment="1">
      <alignment horizontal="center" vertical="center"/>
    </xf>
    <xf numFmtId="0" fontId="5" fillId="0" borderId="60" xfId="0" applyFont="1" applyBorder="1" applyAlignment="1">
      <alignment horizontal="center" vertical="center"/>
    </xf>
    <xf numFmtId="0" fontId="0" fillId="0" borderId="59" xfId="0" applyBorder="1" applyAlignment="1">
      <alignment horizontal="left" vertical="center" justifyLastLine="1"/>
    </xf>
    <xf numFmtId="0" fontId="0" fillId="0" borderId="13" xfId="0" applyBorder="1" applyAlignment="1">
      <alignment horizontal="left" vertical="center" justifyLastLine="1"/>
    </xf>
    <xf numFmtId="0" fontId="0" fillId="0" borderId="3" xfId="0" applyBorder="1" applyAlignment="1">
      <alignment horizontal="left" vertical="center" justifyLastLine="1"/>
    </xf>
    <xf numFmtId="49" fontId="5" fillId="0" borderId="10" xfId="0" applyNumberFormat="1" applyFont="1" applyBorder="1" applyAlignment="1" applyProtection="1">
      <alignment horizontal="center" vertical="center"/>
      <protection locked="0"/>
    </xf>
    <xf numFmtId="49" fontId="5" fillId="0" borderId="13" xfId="0" quotePrefix="1"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76" xfId="0" applyNumberFormat="1" applyFont="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77" xfId="0" applyNumberFormat="1" applyFont="1" applyBorder="1" applyAlignment="1" applyProtection="1">
      <alignment horizontal="center" vertical="center"/>
      <protection locked="0"/>
    </xf>
    <xf numFmtId="0" fontId="5" fillId="0" borderId="96"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78" xfId="0" applyFont="1" applyBorder="1" applyAlignment="1">
      <alignment horizontal="center" vertical="center" shrinkToFit="1"/>
    </xf>
    <xf numFmtId="0" fontId="0" fillId="0" borderId="3" xfId="0"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49" fontId="8" fillId="0" borderId="13" xfId="0" applyNumberFormat="1" applyFont="1" applyBorder="1" applyAlignment="1" applyProtection="1">
      <alignment horizontal="center" vertical="center"/>
      <protection locked="0"/>
    </xf>
    <xf numFmtId="49" fontId="8" fillId="0" borderId="76" xfId="0" applyNumberFormat="1" applyFont="1" applyBorder="1" applyAlignment="1" applyProtection="1">
      <alignment horizontal="center" vertical="center"/>
      <protection locked="0"/>
    </xf>
    <xf numFmtId="0" fontId="0" fillId="0" borderId="78" xfId="0" applyBorder="1" applyAlignment="1">
      <alignment horizontal="center" vertical="center"/>
    </xf>
    <xf numFmtId="0" fontId="0" fillId="0" borderId="58" xfId="0" applyBorder="1" applyAlignment="1">
      <alignment horizontal="center" vertical="center"/>
    </xf>
    <xf numFmtId="0" fontId="1" fillId="0" borderId="32" xfId="0" applyFont="1" applyBorder="1" applyAlignment="1" applyProtection="1">
      <alignment horizontal="left" vertical="center" shrinkToFit="1"/>
      <protection locked="0"/>
    </xf>
    <xf numFmtId="0" fontId="1" fillId="0" borderId="42"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1" fillId="0" borderId="14"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2" fillId="0" borderId="91" xfId="0" applyFont="1" applyBorder="1" applyAlignment="1">
      <alignment horizontal="center" vertical="center"/>
    </xf>
    <xf numFmtId="0" fontId="12" fillId="0" borderId="95" xfId="0" applyFont="1" applyBorder="1" applyAlignment="1">
      <alignment horizontal="center" vertical="center"/>
    </xf>
    <xf numFmtId="0" fontId="5" fillId="0" borderId="85"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32" xfId="0" applyFont="1" applyBorder="1" applyAlignment="1" applyProtection="1">
      <alignment horizontal="left" vertical="center" wrapText="1" shrinkToFit="1"/>
      <protection locked="0"/>
    </xf>
    <xf numFmtId="0" fontId="5" fillId="0" borderId="42" xfId="0" applyFont="1" applyBorder="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72"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15" xfId="0" applyFont="1" applyBorder="1" applyAlignment="1" applyProtection="1">
      <alignment horizontal="left" vertical="center" wrapText="1" shrinkToFit="1"/>
      <protection locked="0"/>
    </xf>
    <xf numFmtId="0" fontId="5" fillId="0" borderId="85" xfId="0" applyFont="1" applyBorder="1" applyAlignment="1" applyProtection="1">
      <alignment horizontal="left" vertical="center" wrapText="1" shrinkToFit="1"/>
      <protection locked="0"/>
    </xf>
    <xf numFmtId="0" fontId="5" fillId="0" borderId="63" xfId="0" applyFont="1" applyBorder="1" applyAlignment="1" applyProtection="1">
      <alignment horizontal="left" vertical="center" wrapText="1" shrinkToFit="1"/>
      <protection locked="0"/>
    </xf>
    <xf numFmtId="0" fontId="5" fillId="0" borderId="86" xfId="0" applyFont="1" applyBorder="1" applyAlignment="1" applyProtection="1">
      <alignment horizontal="left" vertical="center" wrapText="1" shrinkToFit="1"/>
      <protection locked="0"/>
    </xf>
    <xf numFmtId="0" fontId="12" fillId="0" borderId="87"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87" xfId="0" applyFont="1" applyBorder="1" applyAlignment="1">
      <alignment horizontal="center" vertical="center"/>
    </xf>
    <xf numFmtId="0" fontId="12" fillId="0" borderId="21" xfId="0" applyFont="1" applyBorder="1" applyAlignment="1">
      <alignment horizontal="center" vertical="center"/>
    </xf>
    <xf numFmtId="0" fontId="12" fillId="0" borderId="8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0" fillId="0" borderId="4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6" fillId="0" borderId="87"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5" fillId="0" borderId="90" xfId="0" applyFont="1" applyBorder="1" applyAlignment="1">
      <alignment horizontal="center" vertical="center" wrapText="1" shrinkToFit="1"/>
    </xf>
    <xf numFmtId="0" fontId="5" fillId="0" borderId="91" xfId="0" applyFont="1" applyBorder="1" applyAlignment="1">
      <alignment horizontal="center" vertical="center" wrapText="1" shrinkToFit="1"/>
    </xf>
    <xf numFmtId="0" fontId="5" fillId="0" borderId="92" xfId="0" applyFont="1" applyBorder="1" applyAlignment="1">
      <alignment horizontal="center" vertical="center" wrapText="1" shrinkToFit="1"/>
    </xf>
    <xf numFmtId="0" fontId="5" fillId="0" borderId="87" xfId="0" applyFont="1" applyBorder="1" applyAlignment="1">
      <alignment horizontal="center" vertical="center" wrapText="1" shrinkToFit="1"/>
    </xf>
    <xf numFmtId="0" fontId="5" fillId="0" borderId="93"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6" fillId="0" borderId="10"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5" fillId="0" borderId="10" xfId="0" applyFont="1" applyBorder="1" applyAlignment="1">
      <alignment horizontal="distributed" vertical="center" shrinkToFit="1"/>
    </xf>
    <xf numFmtId="0" fontId="5" fillId="0" borderId="13" xfId="0" applyFont="1" applyBorder="1" applyAlignment="1">
      <alignment horizontal="distributed" vertical="center" shrinkToFit="1"/>
    </xf>
    <xf numFmtId="0" fontId="5" fillId="0" borderId="3" xfId="0" applyFont="1" applyBorder="1" applyAlignment="1">
      <alignment horizontal="distributed" vertical="center" shrinkToFit="1"/>
    </xf>
    <xf numFmtId="49" fontId="6" fillId="0" borderId="10" xfId="1" applyNumberFormat="1" applyFont="1" applyBorder="1" applyAlignment="1" applyProtection="1">
      <alignment horizontal="center" vertical="center" shrinkToFit="1"/>
    </xf>
    <xf numFmtId="49" fontId="6" fillId="0" borderId="13" xfId="1" applyNumberFormat="1" applyFont="1" applyBorder="1" applyAlignment="1" applyProtection="1">
      <alignment horizontal="center" vertical="center" shrinkToFit="1"/>
    </xf>
    <xf numFmtId="49" fontId="6" fillId="0" borderId="3" xfId="1" applyNumberFormat="1" applyFont="1" applyBorder="1" applyAlignment="1" applyProtection="1">
      <alignment horizontal="center" vertical="center" shrinkToFit="1"/>
    </xf>
    <xf numFmtId="0" fontId="6" fillId="0" borderId="56" xfId="0" applyFont="1" applyBorder="1" applyAlignment="1">
      <alignment horizontal="center" vertical="center" shrinkToFit="1"/>
    </xf>
    <xf numFmtId="0" fontId="6" fillId="0" borderId="56"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5"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55" xfId="0" applyFont="1" applyBorder="1" applyAlignment="1">
      <alignment horizontal="center" vertical="center"/>
    </xf>
    <xf numFmtId="0" fontId="5" fillId="0" borderId="94" xfId="0" applyFont="1" applyBorder="1" applyAlignment="1">
      <alignment horizontal="center" vertical="center"/>
    </xf>
    <xf numFmtId="0" fontId="5" fillId="0" borderId="3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2" fillId="0" borderId="1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 xfId="0" applyFont="1" applyBorder="1" applyAlignment="1">
      <alignment horizontal="center" vertical="center" shrinkToFit="1"/>
    </xf>
    <xf numFmtId="49" fontId="6" fillId="0" borderId="10" xfId="1" applyNumberFormat="1" applyFont="1" applyBorder="1" applyAlignment="1" applyProtection="1">
      <alignment horizontal="center" vertical="center" shrinkToFit="1"/>
      <protection locked="0"/>
    </xf>
    <xf numFmtId="49" fontId="6" fillId="0" borderId="13" xfId="1" applyNumberFormat="1" applyFont="1" applyBorder="1" applyAlignment="1" applyProtection="1">
      <alignment horizontal="center" vertical="center" shrinkToFit="1"/>
      <protection locked="0"/>
    </xf>
    <xf numFmtId="49" fontId="6" fillId="0" borderId="3" xfId="1" applyNumberFormat="1" applyFont="1" applyBorder="1" applyAlignment="1" applyProtection="1">
      <alignment horizontal="center" vertical="center" shrinkToFit="1"/>
      <protection locked="0"/>
    </xf>
    <xf numFmtId="0" fontId="12" fillId="0" borderId="10" xfId="0" applyFont="1" applyBorder="1" applyAlignment="1">
      <alignment horizontal="distributed" vertical="center" shrinkToFit="1"/>
    </xf>
    <xf numFmtId="0" fontId="12" fillId="0" borderId="13" xfId="0" applyFont="1" applyBorder="1" applyAlignment="1">
      <alignment horizontal="distributed" vertical="center" shrinkToFit="1"/>
    </xf>
    <xf numFmtId="0" fontId="12" fillId="0" borderId="3" xfId="0" applyFont="1" applyBorder="1" applyAlignment="1">
      <alignment horizontal="distributed" vertical="center" shrinkToFit="1"/>
    </xf>
    <xf numFmtId="0" fontId="1" fillId="0" borderId="10" xfId="0" applyFont="1" applyBorder="1" applyAlignment="1">
      <alignment horizontal="distributed" vertical="center" shrinkToFit="1"/>
    </xf>
    <xf numFmtId="0" fontId="1" fillId="0" borderId="13" xfId="0" applyFont="1" applyBorder="1" applyAlignment="1">
      <alignment horizontal="distributed" vertical="center" shrinkToFit="1"/>
    </xf>
    <xf numFmtId="0" fontId="1" fillId="0" borderId="3" xfId="0" applyFont="1" applyBorder="1" applyAlignment="1">
      <alignment horizontal="distributed" vertical="center" shrinkToFit="1"/>
    </xf>
    <xf numFmtId="0" fontId="1" fillId="0" borderId="56" xfId="0" applyFont="1" applyBorder="1" applyAlignment="1">
      <alignment horizontal="center" vertical="center" shrinkToFit="1"/>
    </xf>
    <xf numFmtId="0" fontId="0" fillId="0" borderId="32"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lignment horizontal="center" vertical="center" justifyLastLine="1"/>
    </xf>
    <xf numFmtId="0" fontId="0" fillId="0" borderId="13" xfId="0" applyBorder="1" applyAlignment="1">
      <alignment horizontal="center" vertical="center" justifyLastLine="1"/>
    </xf>
    <xf numFmtId="0" fontId="0" fillId="0" borderId="3" xfId="0" applyBorder="1" applyAlignment="1">
      <alignment horizontal="center" vertical="center" justifyLastLine="1"/>
    </xf>
    <xf numFmtId="0" fontId="7" fillId="0" borderId="0" xfId="0" applyFont="1" applyAlignment="1" applyProtection="1">
      <alignment horizontal="center" vertical="center"/>
      <protection locked="0"/>
    </xf>
    <xf numFmtId="0" fontId="5" fillId="0" borderId="32" xfId="0" applyFont="1" applyBorder="1" applyAlignment="1">
      <alignment vertical="center" wrapText="1" shrinkToFit="1"/>
    </xf>
    <xf numFmtId="0" fontId="5" fillId="0" borderId="72" xfId="0" applyFont="1" applyBorder="1" applyAlignment="1">
      <alignment vertical="center" wrapText="1" shrinkToFit="1"/>
    </xf>
    <xf numFmtId="0" fontId="5" fillId="0" borderId="4" xfId="0" applyFont="1" applyBorder="1" applyAlignment="1">
      <alignment vertical="center" wrapText="1" shrinkToFit="1"/>
    </xf>
    <xf numFmtId="0" fontId="5" fillId="0" borderId="73" xfId="0" applyFont="1" applyBorder="1" applyAlignment="1">
      <alignment horizontal="left" vertical="center" textRotation="255" wrapText="1" shrinkToFit="1"/>
    </xf>
    <xf numFmtId="0" fontId="5" fillId="0" borderId="60" xfId="0" applyFont="1" applyBorder="1" applyAlignment="1">
      <alignment horizontal="left" vertical="center" textRotation="255" wrapText="1" shrinkToFit="1"/>
    </xf>
    <xf numFmtId="0" fontId="5" fillId="0" borderId="8" xfId="0" applyFont="1" applyBorder="1" applyAlignment="1">
      <alignment horizontal="left" vertical="center" textRotation="255" wrapText="1" shrinkToFit="1"/>
    </xf>
    <xf numFmtId="9" fontId="1" fillId="0" borderId="56" xfId="0" applyNumberFormat="1" applyFont="1" applyBorder="1" applyAlignment="1">
      <alignment horizontal="center" vertical="center" shrinkToFit="1"/>
    </xf>
    <xf numFmtId="0" fontId="1" fillId="0" borderId="56" xfId="0" applyFont="1" applyBorder="1" applyAlignment="1" applyProtection="1">
      <alignment horizontal="center" vertical="center" shrinkToFit="1"/>
      <protection locked="0"/>
    </xf>
    <xf numFmtId="0" fontId="1" fillId="3" borderId="71" xfId="0" applyFont="1" applyFill="1" applyBorder="1" applyAlignment="1">
      <alignment horizontal="center" vertical="center" shrinkToFit="1"/>
    </xf>
    <xf numFmtId="0" fontId="1" fillId="3" borderId="70" xfId="0" applyFont="1" applyFill="1" applyBorder="1" applyAlignment="1">
      <alignment horizontal="center" vertical="center" shrinkToFit="1"/>
    </xf>
    <xf numFmtId="0" fontId="4" fillId="0" borderId="0" xfId="0" applyFont="1" applyAlignment="1">
      <alignment horizontal="center" vertical="center" shrinkToFit="1"/>
    </xf>
    <xf numFmtId="0" fontId="4" fillId="3" borderId="0" xfId="0" applyFont="1" applyFill="1" applyAlignment="1">
      <alignment horizontal="center" vertical="center"/>
    </xf>
    <xf numFmtId="0" fontId="6" fillId="0" borderId="72" xfId="0" applyFont="1" applyBorder="1" applyAlignment="1">
      <alignment horizontal="left" vertical="center" shrinkToFit="1"/>
    </xf>
    <xf numFmtId="0" fontId="6" fillId="0" borderId="0" xfId="0" applyFont="1" applyAlignment="1">
      <alignment horizontal="left" vertical="center" shrinkToFit="1"/>
    </xf>
    <xf numFmtId="0" fontId="6" fillId="0" borderId="4" xfId="0" applyFont="1" applyBorder="1" applyAlignment="1">
      <alignment horizontal="left" vertical="center" shrinkToFit="1"/>
    </xf>
    <xf numFmtId="0" fontId="6" fillId="0" borderId="14" xfId="0" applyFont="1" applyBorder="1" applyAlignment="1">
      <alignment horizontal="left" vertical="center" shrinkToFit="1"/>
    </xf>
    <xf numFmtId="0" fontId="4" fillId="3" borderId="0" xfId="0" applyFont="1" applyFill="1" applyAlignment="1">
      <alignment horizontal="center" vertical="center" shrinkToFit="1"/>
    </xf>
    <xf numFmtId="0" fontId="4" fillId="3" borderId="14" xfId="0" applyFont="1" applyFill="1" applyBorder="1" applyAlignment="1">
      <alignment horizontal="center" vertical="center" shrinkToFit="1"/>
    </xf>
    <xf numFmtId="0" fontId="1" fillId="0" borderId="0" xfId="0" applyFont="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2" fillId="0" borderId="60" xfId="0" applyFont="1" applyBorder="1" applyAlignment="1">
      <alignment horizontal="center" vertical="center" shrinkToFit="1"/>
    </xf>
    <xf numFmtId="0" fontId="6" fillId="3" borderId="0" xfId="0" applyFont="1" applyFill="1" applyAlignment="1">
      <alignment horizontal="center" vertical="center"/>
    </xf>
    <xf numFmtId="0" fontId="4" fillId="3" borderId="0" xfId="0" applyFont="1" applyFill="1" applyAlignment="1">
      <alignment horizontal="distributed" vertical="center" justifyLastLine="1"/>
    </xf>
    <xf numFmtId="0" fontId="1" fillId="0" borderId="32"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8" xfId="0" applyFont="1" applyBorder="1" applyAlignment="1">
      <alignment horizontal="left" vertical="center" shrinkToFit="1"/>
    </xf>
    <xf numFmtId="0" fontId="5" fillId="0" borderId="10" xfId="0" applyFont="1" applyBorder="1" applyAlignment="1">
      <alignment horizontal="center" vertical="center"/>
    </xf>
    <xf numFmtId="0" fontId="5" fillId="0" borderId="13" xfId="0" quotePrefix="1" applyFont="1" applyBorder="1" applyAlignment="1">
      <alignment horizontal="center" vertical="center"/>
    </xf>
    <xf numFmtId="0" fontId="5" fillId="0" borderId="13" xfId="0" applyFont="1" applyBorder="1" applyAlignment="1">
      <alignment horizontal="center" vertical="center"/>
    </xf>
    <xf numFmtId="0" fontId="5" fillId="0" borderId="76"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5" fillId="0" borderId="77" xfId="0" applyFont="1" applyBorder="1" applyAlignment="1">
      <alignment horizontal="center" vertical="center"/>
    </xf>
    <xf numFmtId="0" fontId="1" fillId="0" borderId="42" xfId="0" applyFont="1" applyBorder="1" applyAlignment="1">
      <alignment vertical="center" shrinkToFit="1"/>
    </xf>
    <xf numFmtId="176" fontId="6" fillId="0" borderId="32" xfId="0" applyNumberFormat="1" applyFont="1" applyBorder="1">
      <alignment vertical="center"/>
    </xf>
    <xf numFmtId="176" fontId="6" fillId="0" borderId="42" xfId="0" applyNumberFormat="1" applyFont="1" applyBorder="1">
      <alignment vertical="center"/>
    </xf>
    <xf numFmtId="176" fontId="6" fillId="0" borderId="17" xfId="0" applyNumberFormat="1" applyFont="1" applyBorder="1">
      <alignment vertical="center"/>
    </xf>
    <xf numFmtId="176" fontId="6" fillId="0" borderId="85" xfId="0" applyNumberFormat="1" applyFont="1" applyBorder="1">
      <alignment vertical="center"/>
    </xf>
    <xf numFmtId="176" fontId="6" fillId="0" borderId="63" xfId="0" applyNumberFormat="1" applyFont="1" applyBorder="1">
      <alignment vertical="center"/>
    </xf>
    <xf numFmtId="176" fontId="6" fillId="0" borderId="86" xfId="0" applyNumberFormat="1" applyFont="1" applyBorder="1">
      <alignment vertical="center"/>
    </xf>
    <xf numFmtId="176" fontId="1" fillId="0" borderId="32" xfId="0" applyNumberFormat="1" applyFont="1" applyBorder="1" applyAlignment="1">
      <alignment vertical="center" shrinkToFit="1"/>
    </xf>
    <xf numFmtId="176" fontId="1" fillId="0" borderId="42" xfId="0" applyNumberFormat="1" applyFont="1" applyBorder="1" applyAlignment="1">
      <alignment vertical="center" shrinkToFit="1"/>
    </xf>
    <xf numFmtId="176" fontId="1" fillId="0" borderId="17" xfId="0" applyNumberFormat="1" applyFont="1" applyBorder="1" applyAlignment="1">
      <alignment vertical="center" shrinkToFit="1"/>
    </xf>
    <xf numFmtId="176" fontId="1" fillId="0" borderId="4" xfId="0" applyNumberFormat="1" applyFont="1" applyBorder="1" applyAlignment="1">
      <alignment vertical="center" shrinkToFit="1"/>
    </xf>
    <xf numFmtId="176" fontId="1" fillId="0" borderId="14" xfId="0" applyNumberFormat="1" applyFont="1" applyBorder="1" applyAlignment="1">
      <alignment vertical="center" shrinkToFit="1"/>
    </xf>
    <xf numFmtId="176" fontId="1" fillId="0" borderId="18" xfId="0" applyNumberFormat="1" applyFont="1" applyBorder="1" applyAlignment="1">
      <alignment vertical="center" shrinkToFit="1"/>
    </xf>
    <xf numFmtId="0" fontId="8" fillId="0" borderId="32"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72" xfId="0" applyFont="1" applyBorder="1" applyAlignment="1">
      <alignment horizontal="left" vertical="center" shrinkToFit="1"/>
    </xf>
    <xf numFmtId="0" fontId="8" fillId="0" borderId="0" xfId="0" applyFont="1" applyAlignment="1">
      <alignment horizontal="left" vertical="center" shrinkToFit="1"/>
    </xf>
    <xf numFmtId="0" fontId="8" fillId="0" borderId="15"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2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28" xfId="0" applyFont="1" applyBorder="1" applyAlignment="1">
      <alignment horizontal="center" vertical="center" shrinkToFit="1"/>
    </xf>
    <xf numFmtId="0" fontId="8" fillId="0" borderId="13" xfId="0" applyFont="1" applyBorder="1" applyAlignment="1">
      <alignment horizontal="center" vertical="center"/>
    </xf>
    <xf numFmtId="0" fontId="8" fillId="0" borderId="76" xfId="0" applyFont="1" applyBorder="1" applyAlignment="1">
      <alignment horizontal="center" vertical="center"/>
    </xf>
    <xf numFmtId="0" fontId="5" fillId="0" borderId="32" xfId="0" applyFont="1" applyBorder="1" applyAlignment="1">
      <alignment horizontal="left" vertical="center" wrapText="1" shrinkToFit="1"/>
    </xf>
    <xf numFmtId="0" fontId="5" fillId="0" borderId="42"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 fillId="0" borderId="72"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15" xfId="0" applyFont="1" applyBorder="1" applyAlignment="1">
      <alignment horizontal="left" vertical="center" wrapText="1" shrinkToFit="1"/>
    </xf>
    <xf numFmtId="0" fontId="5" fillId="0" borderId="85" xfId="0" applyFont="1" applyBorder="1" applyAlignment="1">
      <alignment horizontal="left" vertical="center" wrapText="1" shrinkToFit="1"/>
    </xf>
    <xf numFmtId="0" fontId="5" fillId="0" borderId="63" xfId="0" applyFont="1" applyBorder="1" applyAlignment="1">
      <alignment horizontal="left" vertical="center" wrapText="1" shrinkToFit="1"/>
    </xf>
    <xf numFmtId="0" fontId="5" fillId="0" borderId="86" xfId="0" applyFont="1" applyBorder="1" applyAlignment="1">
      <alignment horizontal="left" vertical="center" wrapText="1" shrinkToFit="1"/>
    </xf>
    <xf numFmtId="5" fontId="14" fillId="0" borderId="98" xfId="0" applyNumberFormat="1" applyFont="1" applyBorder="1" applyAlignment="1">
      <alignment vertical="center" shrinkToFit="1"/>
    </xf>
    <xf numFmtId="5" fontId="14" fillId="0" borderId="99" xfId="0" applyNumberFormat="1" applyFont="1" applyBorder="1" applyAlignment="1">
      <alignment vertical="center" shrinkToFit="1"/>
    </xf>
    <xf numFmtId="5" fontId="14" fillId="0" borderId="100" xfId="0" applyNumberFormat="1" applyFont="1" applyBorder="1" applyAlignment="1">
      <alignment vertical="center" shrinkToFit="1"/>
    </xf>
    <xf numFmtId="5" fontId="14" fillId="0" borderId="132" xfId="0" applyNumberFormat="1" applyFont="1" applyBorder="1" applyAlignment="1">
      <alignment vertical="center" shrinkToFit="1"/>
    </xf>
    <xf numFmtId="5" fontId="14" fillId="0" borderId="133" xfId="0" applyNumberFormat="1" applyFont="1" applyBorder="1" applyAlignment="1">
      <alignment vertical="center" shrinkToFit="1"/>
    </xf>
    <xf numFmtId="5" fontId="14" fillId="0" borderId="134" xfId="0" applyNumberFormat="1" applyFont="1" applyBorder="1" applyAlignment="1">
      <alignment vertical="center" shrinkToFit="1"/>
    </xf>
    <xf numFmtId="5" fontId="14" fillId="0" borderId="4" xfId="0" applyNumberFormat="1" applyFont="1" applyBorder="1" applyAlignment="1">
      <alignment vertical="center" shrinkToFit="1"/>
    </xf>
    <xf numFmtId="5" fontId="14" fillId="0" borderId="14" xfId="0" applyNumberFormat="1" applyFont="1" applyBorder="1" applyAlignment="1">
      <alignment vertical="center" shrinkToFit="1"/>
    </xf>
    <xf numFmtId="5" fontId="14" fillId="0" borderId="18" xfId="0" applyNumberFormat="1" applyFont="1" applyBorder="1" applyAlignment="1">
      <alignment vertical="center" shrinkToFit="1"/>
    </xf>
    <xf numFmtId="0" fontId="5" fillId="0" borderId="32"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72" xfId="0" applyFont="1" applyBorder="1" applyAlignment="1">
      <alignment horizontal="center" vertical="center" wrapText="1" shrinkToFit="1"/>
    </xf>
    <xf numFmtId="0" fontId="5" fillId="0" borderId="114"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1" fillId="0" borderId="72" xfId="0" applyFont="1" applyBorder="1" applyAlignment="1" applyProtection="1">
      <alignment horizontal="center" vertical="center" shrinkToFit="1"/>
      <protection locked="0"/>
    </xf>
    <xf numFmtId="0" fontId="1" fillId="0" borderId="0" xfId="0" applyFont="1" applyAlignment="1">
      <alignment vertical="center" shrinkToFit="1"/>
    </xf>
    <xf numFmtId="0" fontId="1" fillId="0" borderId="106" xfId="0" applyFont="1" applyBorder="1" applyAlignment="1">
      <alignment horizontal="center" vertical="center" shrinkToFit="1"/>
    </xf>
    <xf numFmtId="0" fontId="1" fillId="0" borderId="67" xfId="0" applyFont="1" applyBorder="1" applyAlignment="1">
      <alignment horizontal="center" vertical="center" shrinkToFit="1"/>
    </xf>
    <xf numFmtId="0" fontId="12" fillId="0" borderId="30"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5" fontId="14" fillId="0" borderId="98" xfId="0" applyNumberFormat="1" applyFont="1" applyBorder="1" applyAlignment="1" applyProtection="1">
      <alignment vertical="center" shrinkToFit="1"/>
      <protection locked="0"/>
    </xf>
    <xf numFmtId="5" fontId="14" fillId="0" borderId="99" xfId="0" applyNumberFormat="1" applyFont="1" applyBorder="1" applyAlignment="1" applyProtection="1">
      <alignment vertical="center" shrinkToFit="1"/>
      <protection locked="0"/>
    </xf>
    <xf numFmtId="5" fontId="14" fillId="0" borderId="100" xfId="0" applyNumberFormat="1" applyFont="1" applyBorder="1" applyAlignment="1" applyProtection="1">
      <alignment vertical="center" shrinkToFit="1"/>
      <protection locked="0"/>
    </xf>
    <xf numFmtId="0" fontId="1" fillId="0" borderId="23"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74" xfId="0" applyFont="1" applyBorder="1" applyAlignment="1">
      <alignment horizontal="center" vertical="center" shrinkToFit="1"/>
    </xf>
    <xf numFmtId="0" fontId="1" fillId="0" borderId="59"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60"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63" xfId="0"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0" xfId="0" applyProtection="1">
      <alignment vertical="center"/>
      <protection locked="0"/>
    </xf>
    <xf numFmtId="0" fontId="0" fillId="0" borderId="15" xfId="0" applyBorder="1" applyProtection="1">
      <alignment vertical="center"/>
      <protection locked="0"/>
    </xf>
    <xf numFmtId="0" fontId="0" fillId="0" borderId="65"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07" xfId="0" applyFont="1" applyBorder="1" applyAlignment="1" applyProtection="1">
      <alignment horizontal="center" vertical="center"/>
      <protection locked="0"/>
    </xf>
    <xf numFmtId="0" fontId="1" fillId="0" borderId="94" xfId="0" applyFont="1" applyBorder="1" applyAlignment="1" applyProtection="1">
      <alignment horizontal="center" vertical="center"/>
      <protection locked="0"/>
    </xf>
    <xf numFmtId="0" fontId="1" fillId="0" borderId="108" xfId="0" applyFont="1" applyBorder="1" applyAlignment="1">
      <alignment horizontal="center" vertical="center"/>
    </xf>
    <xf numFmtId="0" fontId="1" fillId="0" borderId="70"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109" xfId="0" applyFont="1" applyBorder="1" applyAlignment="1">
      <alignment horizontal="center" vertical="center"/>
    </xf>
    <xf numFmtId="0" fontId="1" fillId="0" borderId="81" xfId="0" applyFont="1" applyBorder="1" applyAlignment="1">
      <alignment horizontal="center" vertical="center"/>
    </xf>
    <xf numFmtId="0" fontId="1" fillId="0" borderId="34" xfId="0" applyFont="1" applyBorder="1" applyAlignment="1">
      <alignment horizontal="center" vertical="center"/>
    </xf>
    <xf numFmtId="0" fontId="1" fillId="0" borderId="28" xfId="0" applyFont="1" applyBorder="1" applyAlignment="1">
      <alignment horizontal="center" vertical="center"/>
    </xf>
    <xf numFmtId="0" fontId="1" fillId="0" borderId="110"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41" xfId="0" applyFont="1" applyBorder="1" applyAlignment="1">
      <alignment horizontal="center" vertical="center"/>
    </xf>
    <xf numFmtId="0" fontId="1" fillId="0" borderId="32" xfId="1" applyNumberFormat="1" applyFont="1" applyFill="1" applyBorder="1" applyAlignment="1" applyProtection="1">
      <alignment vertical="center"/>
      <protection locked="0"/>
    </xf>
    <xf numFmtId="0" fontId="1" fillId="0" borderId="42" xfId="1" applyNumberFormat="1" applyFont="1" applyFill="1" applyBorder="1" applyAlignment="1" applyProtection="1">
      <alignment vertical="center"/>
      <protection locked="0"/>
    </xf>
    <xf numFmtId="0" fontId="1" fillId="0" borderId="73" xfId="1" applyNumberFormat="1" applyFont="1" applyFill="1" applyBorder="1" applyAlignment="1" applyProtection="1">
      <alignment vertical="center"/>
      <protection locked="0"/>
    </xf>
    <xf numFmtId="0" fontId="1" fillId="0" borderId="4" xfId="1" applyNumberFormat="1" applyFont="1" applyFill="1" applyBorder="1" applyAlignment="1" applyProtection="1">
      <alignment vertical="center"/>
      <protection locked="0"/>
    </xf>
    <xf numFmtId="0" fontId="1" fillId="0" borderId="14" xfId="1" applyNumberFormat="1" applyFont="1" applyFill="1" applyBorder="1" applyAlignment="1" applyProtection="1">
      <alignment vertical="center"/>
      <protection locked="0"/>
    </xf>
    <xf numFmtId="0" fontId="1" fillId="0" borderId="8" xfId="1" applyNumberFormat="1" applyFont="1" applyFill="1" applyBorder="1" applyAlignment="1" applyProtection="1">
      <alignment vertical="center"/>
      <protection locked="0"/>
    </xf>
    <xf numFmtId="0" fontId="1" fillId="0" borderId="30"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pplyProtection="1">
      <alignment horizontal="left" vertical="center"/>
      <protection locked="0"/>
    </xf>
    <xf numFmtId="0" fontId="1" fillId="0" borderId="4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2" xfId="0" applyFont="1" applyBorder="1" applyProtection="1">
      <alignment vertical="center"/>
      <protection locked="0"/>
    </xf>
    <xf numFmtId="0" fontId="1" fillId="0" borderId="42" xfId="0" applyFont="1" applyBorder="1" applyProtection="1">
      <alignment vertical="center"/>
      <protection locked="0"/>
    </xf>
    <xf numFmtId="0" fontId="1" fillId="0" borderId="73" xfId="0" applyFont="1" applyBorder="1" applyProtection="1">
      <alignment vertical="center"/>
      <protection locked="0"/>
    </xf>
    <xf numFmtId="0" fontId="1" fillId="0" borderId="4" xfId="0" applyFont="1" applyBorder="1" applyProtection="1">
      <alignment vertical="center"/>
      <protection locked="0"/>
    </xf>
    <xf numFmtId="0" fontId="1" fillId="0" borderId="14" xfId="0" applyFont="1" applyBorder="1" applyProtection="1">
      <alignment vertical="center"/>
      <protection locked="0"/>
    </xf>
    <xf numFmtId="0" fontId="1" fillId="0" borderId="8" xfId="0" applyFont="1" applyBorder="1" applyProtection="1">
      <alignment vertical="center"/>
      <protection locked="0"/>
    </xf>
    <xf numFmtId="0" fontId="1" fillId="0" borderId="111" xfId="0" applyFont="1" applyBorder="1" applyAlignment="1" applyProtection="1">
      <alignment horizontal="center" vertical="center"/>
      <protection locked="0"/>
    </xf>
    <xf numFmtId="0" fontId="1" fillId="0" borderId="112" xfId="0" applyFont="1" applyBorder="1" applyAlignment="1" applyProtection="1">
      <alignment horizontal="center" vertical="center"/>
      <protection locked="0"/>
    </xf>
    <xf numFmtId="0" fontId="1" fillId="0" borderId="85" xfId="0" applyFont="1" applyBorder="1" applyAlignment="1" applyProtection="1">
      <alignment horizontal="left" vertical="center"/>
      <protection locked="0"/>
    </xf>
    <xf numFmtId="0" fontId="1" fillId="0" borderId="63" xfId="0" applyFont="1" applyBorder="1" applyAlignment="1" applyProtection="1">
      <alignment horizontal="left" vertical="center"/>
      <protection locked="0"/>
    </xf>
    <xf numFmtId="0" fontId="1" fillId="0" borderId="85" xfId="0" applyFont="1" applyBorder="1" applyProtection="1">
      <alignment vertical="center"/>
      <protection locked="0"/>
    </xf>
    <xf numFmtId="0" fontId="1" fillId="0" borderId="63" xfId="0" applyFont="1" applyBorder="1" applyProtection="1">
      <alignment vertical="center"/>
      <protection locked="0"/>
    </xf>
    <xf numFmtId="0" fontId="1" fillId="0" borderId="84" xfId="0" applyFont="1" applyBorder="1" applyProtection="1">
      <alignment vertical="center"/>
      <protection locked="0"/>
    </xf>
    <xf numFmtId="0" fontId="1" fillId="0" borderId="113" xfId="0" applyFont="1" applyBorder="1" applyAlignment="1">
      <alignment horizontal="center" vertical="center"/>
    </xf>
    <xf numFmtId="0" fontId="1" fillId="0" borderId="69" xfId="0" applyFont="1" applyBorder="1" applyAlignment="1">
      <alignment horizontal="center" vertical="center"/>
    </xf>
    <xf numFmtId="0" fontId="1" fillId="0" borderId="63" xfId="0" applyFont="1" applyBorder="1" applyAlignment="1" applyProtection="1">
      <alignment horizontal="center" vertical="center"/>
      <protection locked="0"/>
    </xf>
    <xf numFmtId="0" fontId="1" fillId="0" borderId="84" xfId="0" applyFont="1" applyBorder="1" applyAlignment="1" applyProtection="1">
      <alignment horizontal="center" vertical="center"/>
      <protection locked="0"/>
    </xf>
    <xf numFmtId="0" fontId="1" fillId="0" borderId="85" xfId="1" applyNumberFormat="1" applyFont="1" applyFill="1" applyBorder="1" applyAlignment="1" applyProtection="1">
      <alignment vertical="center"/>
      <protection locked="0"/>
    </xf>
    <xf numFmtId="0" fontId="1" fillId="0" borderId="63" xfId="1" applyNumberFormat="1" applyFont="1" applyFill="1" applyBorder="1" applyAlignment="1" applyProtection="1">
      <alignment vertical="center"/>
      <protection locked="0"/>
    </xf>
    <xf numFmtId="0" fontId="1" fillId="0" borderId="84" xfId="1" applyNumberFormat="1" applyFont="1" applyFill="1" applyBorder="1" applyAlignment="1" applyProtection="1">
      <alignment vertical="center"/>
      <protection locked="0"/>
    </xf>
    <xf numFmtId="0" fontId="1" fillId="0" borderId="114" xfId="0" applyFont="1" applyBorder="1" applyAlignment="1">
      <alignment horizontal="center" vertical="center"/>
    </xf>
    <xf numFmtId="0" fontId="11" fillId="0" borderId="1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 fillId="0" borderId="115"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82" xfId="0" applyFont="1" applyBorder="1" applyAlignment="1">
      <alignment horizontal="center" vertical="center"/>
    </xf>
    <xf numFmtId="0" fontId="1" fillId="0" borderId="116" xfId="0" applyFont="1" applyBorder="1" applyAlignment="1">
      <alignment horizontal="center" vertical="center"/>
    </xf>
    <xf numFmtId="0" fontId="1" fillId="0" borderId="46" xfId="0" applyFont="1" applyBorder="1" applyAlignment="1" applyProtection="1">
      <alignment horizontal="center" vertical="center"/>
      <protection locked="0"/>
    </xf>
    <xf numFmtId="0" fontId="1" fillId="0" borderId="117" xfId="0" applyFont="1" applyBorder="1" applyAlignment="1" applyProtection="1">
      <alignment horizontal="center" vertical="center"/>
      <protection locked="0"/>
    </xf>
    <xf numFmtId="0" fontId="1" fillId="0" borderId="75"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118" xfId="0" applyFont="1" applyBorder="1" applyAlignment="1" applyProtection="1">
      <alignment horizontal="center" vertical="center"/>
      <protection locked="0"/>
    </xf>
    <xf numFmtId="0" fontId="1" fillId="0" borderId="85" xfId="0" applyFont="1" applyBorder="1" applyAlignment="1" applyProtection="1">
      <alignment horizontal="center" vertical="center"/>
      <protection locked="0"/>
    </xf>
    <xf numFmtId="0" fontId="1" fillId="0" borderId="63" xfId="0" applyFont="1" applyBorder="1" applyAlignment="1">
      <alignment horizontal="center" vertical="center"/>
    </xf>
    <xf numFmtId="0" fontId="1" fillId="0" borderId="71" xfId="0" applyFont="1" applyBorder="1" applyAlignment="1">
      <alignment horizontal="center" vertical="center"/>
    </xf>
    <xf numFmtId="0" fontId="1" fillId="0" borderId="119" xfId="0" applyFont="1" applyBorder="1" applyAlignment="1">
      <alignment horizontal="center" vertical="center"/>
    </xf>
    <xf numFmtId="0" fontId="1" fillId="0" borderId="74" xfId="0" applyFont="1" applyBorder="1" applyAlignment="1">
      <alignment horizontal="center" vertical="center"/>
    </xf>
    <xf numFmtId="0" fontId="1" fillId="0" borderId="84" xfId="0" applyFont="1" applyBorder="1" applyAlignment="1">
      <alignment horizontal="center" vertical="center"/>
    </xf>
    <xf numFmtId="0" fontId="1" fillId="0" borderId="75" xfId="0" applyFont="1" applyBorder="1" applyAlignment="1">
      <alignment horizontal="center" vertical="center"/>
    </xf>
    <xf numFmtId="0" fontId="1" fillId="0" borderId="85" xfId="0" applyFont="1" applyBorder="1" applyAlignment="1">
      <alignment horizontal="center" vertical="center"/>
    </xf>
    <xf numFmtId="0" fontId="20" fillId="0" borderId="32" xfId="1" applyNumberFormat="1" applyFont="1" applyBorder="1" applyAlignment="1" applyProtection="1">
      <alignment horizontal="right" shrinkToFit="1"/>
      <protection locked="0"/>
    </xf>
    <xf numFmtId="0" fontId="20" fillId="0" borderId="73" xfId="1" applyNumberFormat="1" applyFont="1" applyBorder="1" applyAlignment="1" applyProtection="1">
      <alignment horizontal="right" shrinkToFit="1"/>
      <protection locked="0"/>
    </xf>
    <xf numFmtId="0" fontId="20" fillId="0" borderId="32" xfId="1" applyNumberFormat="1" applyFont="1" applyBorder="1" applyAlignment="1" applyProtection="1">
      <alignment shrinkToFit="1"/>
      <protection locked="0"/>
    </xf>
    <xf numFmtId="0" fontId="20" fillId="0" borderId="73" xfId="1" applyNumberFormat="1" applyFont="1" applyBorder="1" applyAlignment="1" applyProtection="1">
      <alignment shrinkToFit="1"/>
      <protection locked="0"/>
    </xf>
    <xf numFmtId="176" fontId="19" fillId="0" borderId="32" xfId="1" applyNumberFormat="1" applyFont="1" applyBorder="1" applyAlignment="1" applyProtection="1"/>
    <xf numFmtId="176" fontId="19" fillId="0" borderId="42" xfId="1" applyNumberFormat="1" applyFont="1" applyBorder="1" applyAlignment="1" applyProtection="1"/>
    <xf numFmtId="176" fontId="19" fillId="0" borderId="17" xfId="1" applyNumberFormat="1" applyFont="1" applyBorder="1" applyAlignment="1" applyProtection="1"/>
    <xf numFmtId="0" fontId="0" fillId="0" borderId="120" xfId="0" applyBorder="1" applyAlignment="1" applyProtection="1">
      <alignment horizontal="center"/>
      <protection locked="0"/>
    </xf>
    <xf numFmtId="0" fontId="0" fillId="0" borderId="12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Alignment="1" applyProtection="1">
      <protection locked="0"/>
    </xf>
    <xf numFmtId="0" fontId="0" fillId="0" borderId="14" xfId="0" applyBorder="1" applyAlignment="1" applyProtection="1">
      <protection locked="0"/>
    </xf>
    <xf numFmtId="0" fontId="0" fillId="0" borderId="18" xfId="0" applyBorder="1" applyAlignment="1" applyProtection="1">
      <protection locked="0"/>
    </xf>
    <xf numFmtId="0" fontId="19" fillId="0" borderId="75" xfId="0" applyFont="1" applyBorder="1" applyAlignment="1" applyProtection="1">
      <alignment horizontal="left" vertical="center" indent="1" shrinkToFit="1"/>
      <protection locked="0"/>
    </xf>
    <xf numFmtId="0" fontId="19" fillId="0" borderId="65" xfId="0" applyFont="1" applyBorder="1" applyAlignment="1" applyProtection="1">
      <alignment horizontal="left" vertical="center" indent="1" shrinkToFit="1"/>
      <protection locked="0"/>
    </xf>
    <xf numFmtId="0" fontId="19" fillId="0" borderId="66" xfId="0" applyFont="1" applyBorder="1" applyAlignment="1" applyProtection="1">
      <alignment horizontal="left" vertical="center" indent="1" shrinkToFit="1"/>
      <protection locked="0"/>
    </xf>
    <xf numFmtId="0" fontId="19" fillId="0" borderId="72" xfId="0" applyFont="1" applyBorder="1" applyAlignment="1" applyProtection="1">
      <alignment horizontal="left" vertical="center" indent="1" shrinkToFit="1"/>
      <protection locked="0"/>
    </xf>
    <xf numFmtId="0" fontId="19" fillId="0" borderId="0" xfId="0" applyFont="1" applyAlignment="1" applyProtection="1">
      <alignment horizontal="left" vertical="center" indent="1" shrinkToFit="1"/>
      <protection locked="0"/>
    </xf>
    <xf numFmtId="0" fontId="19" fillId="0" borderId="15" xfId="0" applyFont="1" applyBorder="1" applyAlignment="1" applyProtection="1">
      <alignment horizontal="left" vertical="center" indent="1" shrinkToFit="1"/>
      <protection locked="0"/>
    </xf>
    <xf numFmtId="0" fontId="19" fillId="0" borderId="85" xfId="0" applyFont="1" applyBorder="1" applyAlignment="1" applyProtection="1">
      <alignment horizontal="left" vertical="center" indent="1" shrinkToFit="1"/>
      <protection locked="0"/>
    </xf>
    <xf numFmtId="0" fontId="19" fillId="0" borderId="63" xfId="0" applyFont="1" applyBorder="1" applyAlignment="1" applyProtection="1">
      <alignment horizontal="left" vertical="center" indent="1" shrinkToFit="1"/>
      <protection locked="0"/>
    </xf>
    <xf numFmtId="0" fontId="19" fillId="0" borderId="86" xfId="0" applyFont="1" applyBorder="1" applyAlignment="1" applyProtection="1">
      <alignment horizontal="left" vertical="center" indent="1" shrinkToFit="1"/>
      <protection locked="0"/>
    </xf>
    <xf numFmtId="0" fontId="0" fillId="0" borderId="55" xfId="0" applyBorder="1" applyAlignment="1" applyProtection="1">
      <alignment horizontal="center"/>
      <protection locked="0"/>
    </xf>
    <xf numFmtId="0" fontId="0" fillId="0" borderId="94" xfId="0" applyBorder="1" applyAlignment="1" applyProtection="1">
      <alignment horizontal="center"/>
      <protection locked="0"/>
    </xf>
    <xf numFmtId="0" fontId="18" fillId="0" borderId="55" xfId="0" applyFont="1" applyBorder="1" applyAlignment="1" applyProtection="1">
      <alignment horizontal="center"/>
      <protection locked="0"/>
    </xf>
    <xf numFmtId="0" fontId="18" fillId="0" borderId="94" xfId="0" applyFont="1" applyBorder="1" applyAlignment="1" applyProtection="1">
      <alignment horizontal="center"/>
      <protection locked="0"/>
    </xf>
    <xf numFmtId="0" fontId="26" fillId="0" borderId="56" xfId="0" applyFont="1" applyBorder="1" applyAlignment="1" applyProtection="1">
      <alignment horizontal="center" vertical="top"/>
      <protection locked="0"/>
    </xf>
    <xf numFmtId="0" fontId="27" fillId="0" borderId="35" xfId="0" applyFont="1" applyBorder="1" applyAlignment="1" applyProtection="1">
      <alignment horizontal="center"/>
      <protection locked="0"/>
    </xf>
    <xf numFmtId="0" fontId="27" fillId="0" borderId="43" xfId="0" applyFont="1" applyBorder="1" applyAlignment="1" applyProtection="1">
      <alignment horizontal="center"/>
      <protection locked="0"/>
    </xf>
    <xf numFmtId="176" fontId="28" fillId="0" borderId="38" xfId="0" applyNumberFormat="1" applyFont="1" applyBorder="1" applyAlignment="1">
      <alignment horizontal="right"/>
    </xf>
    <xf numFmtId="176" fontId="28" fillId="0" borderId="43" xfId="0" applyNumberFormat="1" applyFont="1" applyBorder="1" applyAlignment="1">
      <alignment horizontal="right"/>
    </xf>
    <xf numFmtId="176" fontId="28" fillId="0" borderId="77" xfId="0" applyNumberFormat="1" applyFont="1" applyBorder="1" applyAlignment="1">
      <alignment horizontal="right"/>
    </xf>
    <xf numFmtId="0" fontId="18" fillId="0" borderId="29"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83" xfId="0" applyFont="1" applyBorder="1" applyAlignment="1" applyProtection="1">
      <alignment horizontal="center"/>
      <protection locked="0"/>
    </xf>
    <xf numFmtId="0" fontId="18" fillId="0" borderId="86" xfId="0" applyFont="1" applyBorder="1" applyAlignment="1" applyProtection="1">
      <alignment horizontal="center"/>
      <protection locked="0"/>
    </xf>
    <xf numFmtId="0" fontId="27" fillId="0" borderId="59" xfId="0" applyFont="1" applyBorder="1" applyAlignment="1" applyProtection="1">
      <alignment horizontal="center"/>
      <protection locked="0"/>
    </xf>
    <xf numFmtId="0" fontId="27" fillId="0" borderId="13" xfId="0" applyFont="1" applyBorder="1" applyAlignment="1" applyProtection="1">
      <alignment horizontal="center"/>
      <protection locked="0"/>
    </xf>
    <xf numFmtId="176" fontId="28" fillId="0" borderId="10" xfId="0" applyNumberFormat="1" applyFont="1" applyBorder="1" applyAlignment="1">
      <alignment horizontal="right"/>
    </xf>
    <xf numFmtId="176" fontId="28" fillId="0" borderId="13" xfId="0" applyNumberFormat="1" applyFont="1" applyBorder="1" applyAlignment="1">
      <alignment horizontal="right"/>
    </xf>
    <xf numFmtId="176" fontId="28" fillId="0" borderId="76" xfId="0" applyNumberFormat="1" applyFont="1" applyBorder="1" applyAlignment="1">
      <alignment horizontal="right"/>
    </xf>
    <xf numFmtId="0" fontId="27" fillId="0" borderId="13" xfId="0" applyFont="1" applyBorder="1" applyAlignment="1" applyProtection="1">
      <alignment horizontal="right" indent="1"/>
      <protection locked="0"/>
    </xf>
    <xf numFmtId="0" fontId="18" fillId="0" borderId="56" xfId="0" applyFont="1" applyBorder="1" applyAlignment="1" applyProtection="1">
      <alignment horizontal="center"/>
      <protection locked="0"/>
    </xf>
    <xf numFmtId="0" fontId="20" fillId="0" borderId="122" xfId="0" applyFont="1" applyBorder="1" applyAlignment="1" applyProtection="1">
      <alignment horizontal="distributed"/>
      <protection locked="0"/>
    </xf>
    <xf numFmtId="0" fontId="20" fillId="0" borderId="64" xfId="0" applyFont="1" applyBorder="1" applyAlignment="1" applyProtection="1">
      <alignment horizontal="distributed"/>
      <protection locked="0"/>
    </xf>
    <xf numFmtId="0" fontId="20" fillId="0" borderId="57" xfId="0" applyFont="1" applyBorder="1" applyAlignment="1" applyProtection="1">
      <alignment horizontal="distributed"/>
      <protection locked="0"/>
    </xf>
    <xf numFmtId="0" fontId="20" fillId="0" borderId="78" xfId="0" applyFont="1" applyBorder="1" applyAlignment="1" applyProtection="1">
      <alignment horizontal="distributed"/>
      <protection locked="0"/>
    </xf>
    <xf numFmtId="0" fontId="21" fillId="0" borderId="124" xfId="0" applyFont="1" applyBorder="1" applyAlignment="1" applyProtection="1">
      <alignment horizontal="center"/>
      <protection locked="0"/>
    </xf>
    <xf numFmtId="0" fontId="21" fillId="0" borderId="64" xfId="0" applyFont="1" applyBorder="1" applyAlignment="1" applyProtection="1">
      <alignment horizontal="center"/>
      <protection locked="0"/>
    </xf>
    <xf numFmtId="0" fontId="20" fillId="0" borderId="123" xfId="0" applyFont="1" applyBorder="1" applyAlignment="1" applyProtection="1">
      <alignment horizontal="distributed"/>
      <protection locked="0"/>
    </xf>
    <xf numFmtId="0" fontId="20" fillId="0" borderId="70" xfId="0" applyFont="1" applyBorder="1" applyAlignment="1" applyProtection="1">
      <alignment horizontal="distributed"/>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25"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8" fillId="0" borderId="19" xfId="0" applyFont="1" applyBorder="1" applyAlignment="1" applyProtection="1">
      <alignment horizontal="left" vertical="center" indent="1"/>
      <protection locked="0"/>
    </xf>
    <xf numFmtId="0" fontId="18" fillId="0" borderId="65" xfId="0" applyFont="1" applyBorder="1" applyAlignment="1" applyProtection="1">
      <alignment horizontal="left" vertical="center" indent="1"/>
      <protection locked="0"/>
    </xf>
    <xf numFmtId="0" fontId="18" fillId="0" borderId="66"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18" fillId="0" borderId="0" xfId="0" applyFont="1" applyAlignment="1" applyProtection="1">
      <alignment horizontal="left" vertical="center" indent="1"/>
      <protection locked="0"/>
    </xf>
    <xf numFmtId="0" fontId="18" fillId="0" borderId="15" xfId="0" applyFont="1" applyBorder="1" applyAlignment="1" applyProtection="1">
      <alignment horizontal="left" vertical="center" indent="1"/>
      <protection locked="0"/>
    </xf>
    <xf numFmtId="0" fontId="18" fillId="0" borderId="83" xfId="0" applyFont="1" applyBorder="1" applyAlignment="1" applyProtection="1">
      <alignment horizontal="left" vertical="center" indent="1"/>
      <protection locked="0"/>
    </xf>
    <xf numFmtId="0" fontId="18" fillId="0" borderId="63" xfId="0" applyFont="1" applyBorder="1" applyAlignment="1" applyProtection="1">
      <alignment horizontal="left" vertical="center" indent="1"/>
      <protection locked="0"/>
    </xf>
    <xf numFmtId="0" fontId="18" fillId="0" borderId="86" xfId="0" applyFont="1" applyBorder="1" applyAlignment="1" applyProtection="1">
      <alignment horizontal="left" vertical="center" indent="1"/>
      <protection locked="0"/>
    </xf>
    <xf numFmtId="0" fontId="0" fillId="0" borderId="71"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cellXfs>
  <cellStyles count="2">
    <cellStyle name="桁区切り" xfId="1" builtinId="6"/>
    <cellStyle name="標準"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U$19" lockText="1" noThreeD="1"/>
</file>

<file path=xl/ctrlProps/ctrlProp11.xml><?xml version="1.0" encoding="utf-8"?>
<formControlPr xmlns="http://schemas.microsoft.com/office/spreadsheetml/2009/9/main" objectType="CheckBox" fmlaLink="$AU$20" lockText="1" noThreeD="1"/>
</file>

<file path=xl/ctrlProps/ctrlProp12.xml><?xml version="1.0" encoding="utf-8"?>
<formControlPr xmlns="http://schemas.microsoft.com/office/spreadsheetml/2009/9/main" objectType="CheckBox" fmlaLink="$AU$25" lockText="1" noThreeD="1"/>
</file>

<file path=xl/ctrlProps/ctrlProp13.xml><?xml version="1.0" encoding="utf-8"?>
<formControlPr xmlns="http://schemas.microsoft.com/office/spreadsheetml/2009/9/main" objectType="CheckBox" fmlaLink="$AU$24" lockText="1" noThreeD="1"/>
</file>

<file path=xl/ctrlProps/ctrlProp2.xml><?xml version="1.0" encoding="utf-8"?>
<formControlPr xmlns="http://schemas.microsoft.com/office/spreadsheetml/2009/9/main" objectType="CheckBox" fmlaLink="$AU$2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U$21" lockText="1" noThreeD="1"/>
</file>

<file path=xl/ctrlProps/ctrlProp6.xml><?xml version="1.0" encoding="utf-8"?>
<formControlPr xmlns="http://schemas.microsoft.com/office/spreadsheetml/2009/9/main" objectType="CheckBox" fmlaLink="$AU$19" lockText="1" noThreeD="1"/>
</file>

<file path=xl/ctrlProps/ctrlProp7.xml><?xml version="1.0" encoding="utf-8"?>
<formControlPr xmlns="http://schemas.microsoft.com/office/spreadsheetml/2009/9/main" objectType="CheckBox" fmlaLink="$AU$20" lockText="1" noThreeD="1"/>
</file>

<file path=xl/ctrlProps/ctrlProp8.xml><?xml version="1.0" encoding="utf-8"?>
<formControlPr xmlns="http://schemas.microsoft.com/office/spreadsheetml/2009/9/main" objectType="CheckBox" fmlaLink="$AU$22" lockText="1" noThreeD="1"/>
</file>

<file path=xl/ctrlProps/ctrlProp9.xml><?xml version="1.0" encoding="utf-8"?>
<formControlPr xmlns="http://schemas.microsoft.com/office/spreadsheetml/2009/9/main" objectType="CheckBox" fmlaLink="$AU$21"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20</xdr:row>
          <xdr:rowOff>9525</xdr:rowOff>
        </xdr:from>
        <xdr:to>
          <xdr:col>8</xdr:col>
          <xdr:colOff>66675</xdr:colOff>
          <xdr:row>20</xdr:row>
          <xdr:rowOff>171450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200025</xdr:rowOff>
        </xdr:from>
        <xdr:to>
          <xdr:col>7</xdr:col>
          <xdr:colOff>85725</xdr:colOff>
          <xdr:row>22</xdr:row>
          <xdr:rowOff>19050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28575</xdr:rowOff>
        </xdr:from>
        <xdr:to>
          <xdr:col>8</xdr:col>
          <xdr:colOff>66675</xdr:colOff>
          <xdr:row>19</xdr:row>
          <xdr:rowOff>200025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47625</xdr:rowOff>
        </xdr:from>
        <xdr:to>
          <xdr:col>11</xdr:col>
          <xdr:colOff>85725</xdr:colOff>
          <xdr:row>19</xdr:row>
          <xdr:rowOff>209550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9525</xdr:rowOff>
        </xdr:from>
        <xdr:to>
          <xdr:col>8</xdr:col>
          <xdr:colOff>66675</xdr:colOff>
          <xdr:row>20</xdr:row>
          <xdr:rowOff>171450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28575</xdr:rowOff>
        </xdr:from>
        <xdr:to>
          <xdr:col>8</xdr:col>
          <xdr:colOff>66675</xdr:colOff>
          <xdr:row>19</xdr:row>
          <xdr:rowOff>200025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47625</xdr:rowOff>
        </xdr:from>
        <xdr:to>
          <xdr:col>11</xdr:col>
          <xdr:colOff>85725</xdr:colOff>
          <xdr:row>19</xdr:row>
          <xdr:rowOff>209550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209550</xdr:rowOff>
        </xdr:from>
        <xdr:to>
          <xdr:col>3</xdr:col>
          <xdr:colOff>85725</xdr:colOff>
          <xdr:row>22</xdr:row>
          <xdr:rowOff>28575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9525</xdr:rowOff>
        </xdr:from>
        <xdr:to>
          <xdr:col>8</xdr:col>
          <xdr:colOff>66675</xdr:colOff>
          <xdr:row>20</xdr:row>
          <xdr:rowOff>171450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28575</xdr:rowOff>
        </xdr:from>
        <xdr:to>
          <xdr:col>8</xdr:col>
          <xdr:colOff>66675</xdr:colOff>
          <xdr:row>19</xdr:row>
          <xdr:rowOff>200025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47625</xdr:rowOff>
        </xdr:from>
        <xdr:to>
          <xdr:col>11</xdr:col>
          <xdr:colOff>85725</xdr:colOff>
          <xdr:row>19</xdr:row>
          <xdr:rowOff>209550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5</xdr:row>
          <xdr:rowOff>57150</xdr:rowOff>
        </xdr:from>
        <xdr:to>
          <xdr:col>41</xdr:col>
          <xdr:colOff>85725</xdr:colOff>
          <xdr:row>5</xdr:row>
          <xdr:rowOff>219075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xdr:row>
          <xdr:rowOff>57150</xdr:rowOff>
        </xdr:from>
        <xdr:to>
          <xdr:col>38</xdr:col>
          <xdr:colOff>57150</xdr:colOff>
          <xdr:row>5</xdr:row>
          <xdr:rowOff>228600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19</xdr:row>
      <xdr:rowOff>0</xdr:rowOff>
    </xdr:from>
    <xdr:to>
      <xdr:col>6</xdr:col>
      <xdr:colOff>144780</xdr:colOff>
      <xdr:row>19</xdr:row>
      <xdr:rowOff>0</xdr:rowOff>
    </xdr:to>
    <xdr:pic>
      <xdr:nvPicPr>
        <xdr:cNvPr id="15943" name="Picture 1">
          <a:extLst>
            <a:ext uri="{FF2B5EF4-FFF2-40B4-BE49-F238E27FC236}">
              <a16:creationId xmlns:a16="http://schemas.microsoft.com/office/drawing/2014/main" id="{00000000-0008-0000-0200-000047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5740" y="4831080"/>
          <a:ext cx="1447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37</xdr:row>
      <xdr:rowOff>0</xdr:rowOff>
    </xdr:from>
    <xdr:to>
      <xdr:col>6</xdr:col>
      <xdr:colOff>144780</xdr:colOff>
      <xdr:row>37</xdr:row>
      <xdr:rowOff>0</xdr:rowOff>
    </xdr:to>
    <xdr:pic>
      <xdr:nvPicPr>
        <xdr:cNvPr id="15944" name="Picture 2">
          <a:extLst>
            <a:ext uri="{FF2B5EF4-FFF2-40B4-BE49-F238E27FC236}">
              <a16:creationId xmlns:a16="http://schemas.microsoft.com/office/drawing/2014/main" id="{00000000-0008-0000-0200-000048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5740" y="10317480"/>
          <a:ext cx="1447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7620</xdr:colOff>
      <xdr:row>37</xdr:row>
      <xdr:rowOff>0</xdr:rowOff>
    </xdr:from>
    <xdr:to>
      <xdr:col>7</xdr:col>
      <xdr:colOff>0</xdr:colOff>
      <xdr:row>37</xdr:row>
      <xdr:rowOff>0</xdr:rowOff>
    </xdr:to>
    <xdr:pic>
      <xdr:nvPicPr>
        <xdr:cNvPr id="15945" name="Picture 3">
          <a:extLst>
            <a:ext uri="{FF2B5EF4-FFF2-40B4-BE49-F238E27FC236}">
              <a16:creationId xmlns:a16="http://schemas.microsoft.com/office/drawing/2014/main" id="{00000000-0008-0000-0200-000049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3360" y="10317480"/>
          <a:ext cx="1828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35</xdr:row>
      <xdr:rowOff>83820</xdr:rowOff>
    </xdr:from>
    <xdr:to>
      <xdr:col>6</xdr:col>
      <xdr:colOff>144780</xdr:colOff>
      <xdr:row>35</xdr:row>
      <xdr:rowOff>236220</xdr:rowOff>
    </xdr:to>
    <xdr:pic>
      <xdr:nvPicPr>
        <xdr:cNvPr id="15946" name="Picture 5">
          <a:extLst>
            <a:ext uri="{FF2B5EF4-FFF2-40B4-BE49-F238E27FC236}">
              <a16:creationId xmlns:a16="http://schemas.microsoft.com/office/drawing/2014/main" id="{00000000-0008-0000-0200-00004A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5740" y="9890760"/>
          <a:ext cx="14478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21</xdr:row>
      <xdr:rowOff>0</xdr:rowOff>
    </xdr:from>
    <xdr:to>
      <xdr:col>6</xdr:col>
      <xdr:colOff>144780</xdr:colOff>
      <xdr:row>21</xdr:row>
      <xdr:rowOff>0</xdr:rowOff>
    </xdr:to>
    <xdr:pic>
      <xdr:nvPicPr>
        <xdr:cNvPr id="15947" name="Picture 6">
          <a:extLst>
            <a:ext uri="{FF2B5EF4-FFF2-40B4-BE49-F238E27FC236}">
              <a16:creationId xmlns:a16="http://schemas.microsoft.com/office/drawing/2014/main" id="{00000000-0008-0000-0200-00004B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5740" y="5410200"/>
          <a:ext cx="1447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25</xdr:row>
      <xdr:rowOff>0</xdr:rowOff>
    </xdr:from>
    <xdr:to>
      <xdr:col>6</xdr:col>
      <xdr:colOff>144780</xdr:colOff>
      <xdr:row>25</xdr:row>
      <xdr:rowOff>0</xdr:rowOff>
    </xdr:to>
    <xdr:pic>
      <xdr:nvPicPr>
        <xdr:cNvPr id="15948" name="Picture 7">
          <a:extLst>
            <a:ext uri="{FF2B5EF4-FFF2-40B4-BE49-F238E27FC236}">
              <a16:creationId xmlns:a16="http://schemas.microsoft.com/office/drawing/2014/main" id="{00000000-0008-0000-0200-00004C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5740" y="6568440"/>
          <a:ext cx="1447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18</xdr:row>
      <xdr:rowOff>0</xdr:rowOff>
    </xdr:from>
    <xdr:to>
      <xdr:col>12</xdr:col>
      <xdr:colOff>0</xdr:colOff>
      <xdr:row>18</xdr:row>
      <xdr:rowOff>0</xdr:rowOff>
    </xdr:to>
    <xdr:pic>
      <xdr:nvPicPr>
        <xdr:cNvPr id="22677" name="Picture 1">
          <a:extLst>
            <a:ext uri="{FF2B5EF4-FFF2-40B4-BE49-F238E27FC236}">
              <a16:creationId xmlns:a16="http://schemas.microsoft.com/office/drawing/2014/main" id="{00000000-0008-0000-0300-000095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20</xdr:row>
      <xdr:rowOff>0</xdr:rowOff>
    </xdr:from>
    <xdr:to>
      <xdr:col>12</xdr:col>
      <xdr:colOff>0</xdr:colOff>
      <xdr:row>20</xdr:row>
      <xdr:rowOff>0</xdr:rowOff>
    </xdr:to>
    <xdr:pic>
      <xdr:nvPicPr>
        <xdr:cNvPr id="22678" name="Picture 2">
          <a:extLst>
            <a:ext uri="{FF2B5EF4-FFF2-40B4-BE49-F238E27FC236}">
              <a16:creationId xmlns:a16="http://schemas.microsoft.com/office/drawing/2014/main" id="{00000000-0008-0000-0300-000096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20</xdr:row>
      <xdr:rowOff>0</xdr:rowOff>
    </xdr:from>
    <xdr:to>
      <xdr:col>12</xdr:col>
      <xdr:colOff>0</xdr:colOff>
      <xdr:row>20</xdr:row>
      <xdr:rowOff>0</xdr:rowOff>
    </xdr:to>
    <xdr:pic>
      <xdr:nvPicPr>
        <xdr:cNvPr id="22679" name="Picture 3">
          <a:extLst>
            <a:ext uri="{FF2B5EF4-FFF2-40B4-BE49-F238E27FC236}">
              <a16:creationId xmlns:a16="http://schemas.microsoft.com/office/drawing/2014/main" id="{00000000-0008-0000-0300-000097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2680" name="Picture 4">
          <a:extLst>
            <a:ext uri="{FF2B5EF4-FFF2-40B4-BE49-F238E27FC236}">
              <a16:creationId xmlns:a16="http://schemas.microsoft.com/office/drawing/2014/main" id="{00000000-0008-0000-0300-000098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2681" name="Picture 5">
          <a:extLst>
            <a:ext uri="{FF2B5EF4-FFF2-40B4-BE49-F238E27FC236}">
              <a16:creationId xmlns:a16="http://schemas.microsoft.com/office/drawing/2014/main" id="{00000000-0008-0000-0300-000099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2682" name="Picture 6">
          <a:extLst>
            <a:ext uri="{FF2B5EF4-FFF2-40B4-BE49-F238E27FC236}">
              <a16:creationId xmlns:a16="http://schemas.microsoft.com/office/drawing/2014/main" id="{00000000-0008-0000-0300-00009A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464820</xdr:colOff>
      <xdr:row>33</xdr:row>
      <xdr:rowOff>15240</xdr:rowOff>
    </xdr:from>
    <xdr:to>
      <xdr:col>8</xdr:col>
      <xdr:colOff>609600</xdr:colOff>
      <xdr:row>34</xdr:row>
      <xdr:rowOff>30480</xdr:rowOff>
    </xdr:to>
    <xdr:pic>
      <xdr:nvPicPr>
        <xdr:cNvPr id="22683" name="Picture 7">
          <a:extLst>
            <a:ext uri="{FF2B5EF4-FFF2-40B4-BE49-F238E27FC236}">
              <a16:creationId xmlns:a16="http://schemas.microsoft.com/office/drawing/2014/main" id="{00000000-0008-0000-0300-00009B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714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2684" name="Picture 8">
          <a:extLst>
            <a:ext uri="{FF2B5EF4-FFF2-40B4-BE49-F238E27FC236}">
              <a16:creationId xmlns:a16="http://schemas.microsoft.com/office/drawing/2014/main" id="{00000000-0008-0000-0300-00009C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20</xdr:row>
      <xdr:rowOff>0</xdr:rowOff>
    </xdr:from>
    <xdr:to>
      <xdr:col>28</xdr:col>
      <xdr:colOff>0</xdr:colOff>
      <xdr:row>20</xdr:row>
      <xdr:rowOff>0</xdr:rowOff>
    </xdr:to>
    <xdr:pic>
      <xdr:nvPicPr>
        <xdr:cNvPr id="22685" name="Picture 9">
          <a:extLst>
            <a:ext uri="{FF2B5EF4-FFF2-40B4-BE49-F238E27FC236}">
              <a16:creationId xmlns:a16="http://schemas.microsoft.com/office/drawing/2014/main" id="{00000000-0008-0000-0300-00009D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20</xdr:row>
      <xdr:rowOff>0</xdr:rowOff>
    </xdr:from>
    <xdr:to>
      <xdr:col>28</xdr:col>
      <xdr:colOff>0</xdr:colOff>
      <xdr:row>20</xdr:row>
      <xdr:rowOff>0</xdr:rowOff>
    </xdr:to>
    <xdr:pic>
      <xdr:nvPicPr>
        <xdr:cNvPr id="22686" name="Picture 10">
          <a:extLst>
            <a:ext uri="{FF2B5EF4-FFF2-40B4-BE49-F238E27FC236}">
              <a16:creationId xmlns:a16="http://schemas.microsoft.com/office/drawing/2014/main" id="{00000000-0008-0000-0300-00009E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2687" name="Picture 11">
          <a:extLst>
            <a:ext uri="{FF2B5EF4-FFF2-40B4-BE49-F238E27FC236}">
              <a16:creationId xmlns:a16="http://schemas.microsoft.com/office/drawing/2014/main" id="{00000000-0008-0000-0300-00009F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2688" name="Picture 12">
          <a:extLst>
            <a:ext uri="{FF2B5EF4-FFF2-40B4-BE49-F238E27FC236}">
              <a16:creationId xmlns:a16="http://schemas.microsoft.com/office/drawing/2014/main" id="{00000000-0008-0000-0300-0000A0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2689" name="Picture 13">
          <a:extLst>
            <a:ext uri="{FF2B5EF4-FFF2-40B4-BE49-F238E27FC236}">
              <a16:creationId xmlns:a16="http://schemas.microsoft.com/office/drawing/2014/main" id="{00000000-0008-0000-0300-0000A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464820</xdr:colOff>
      <xdr:row>33</xdr:row>
      <xdr:rowOff>15240</xdr:rowOff>
    </xdr:from>
    <xdr:to>
      <xdr:col>24</xdr:col>
      <xdr:colOff>609600</xdr:colOff>
      <xdr:row>34</xdr:row>
      <xdr:rowOff>30480</xdr:rowOff>
    </xdr:to>
    <xdr:pic>
      <xdr:nvPicPr>
        <xdr:cNvPr id="22690" name="Picture 14">
          <a:extLst>
            <a:ext uri="{FF2B5EF4-FFF2-40B4-BE49-F238E27FC236}">
              <a16:creationId xmlns:a16="http://schemas.microsoft.com/office/drawing/2014/main" id="{00000000-0008-0000-0300-0000A2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2691" name="Picture 15">
          <a:extLst>
            <a:ext uri="{FF2B5EF4-FFF2-40B4-BE49-F238E27FC236}">
              <a16:creationId xmlns:a16="http://schemas.microsoft.com/office/drawing/2014/main" id="{00000000-0008-0000-0300-0000A3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20</xdr:row>
      <xdr:rowOff>0</xdr:rowOff>
    </xdr:from>
    <xdr:to>
      <xdr:col>43</xdr:col>
      <xdr:colOff>0</xdr:colOff>
      <xdr:row>20</xdr:row>
      <xdr:rowOff>0</xdr:rowOff>
    </xdr:to>
    <xdr:pic>
      <xdr:nvPicPr>
        <xdr:cNvPr id="22692" name="Picture 16">
          <a:extLst>
            <a:ext uri="{FF2B5EF4-FFF2-40B4-BE49-F238E27FC236}">
              <a16:creationId xmlns:a16="http://schemas.microsoft.com/office/drawing/2014/main" id="{00000000-0008-0000-0300-0000A4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20</xdr:row>
      <xdr:rowOff>0</xdr:rowOff>
    </xdr:from>
    <xdr:to>
      <xdr:col>43</xdr:col>
      <xdr:colOff>0</xdr:colOff>
      <xdr:row>20</xdr:row>
      <xdr:rowOff>0</xdr:rowOff>
    </xdr:to>
    <xdr:pic>
      <xdr:nvPicPr>
        <xdr:cNvPr id="22693" name="Picture 17">
          <a:extLst>
            <a:ext uri="{FF2B5EF4-FFF2-40B4-BE49-F238E27FC236}">
              <a16:creationId xmlns:a16="http://schemas.microsoft.com/office/drawing/2014/main" id="{00000000-0008-0000-0300-0000A5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2694" name="Picture 18">
          <a:extLst>
            <a:ext uri="{FF2B5EF4-FFF2-40B4-BE49-F238E27FC236}">
              <a16:creationId xmlns:a16="http://schemas.microsoft.com/office/drawing/2014/main" id="{00000000-0008-0000-0300-0000A6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2695" name="Picture 19">
          <a:extLst>
            <a:ext uri="{FF2B5EF4-FFF2-40B4-BE49-F238E27FC236}">
              <a16:creationId xmlns:a16="http://schemas.microsoft.com/office/drawing/2014/main" id="{00000000-0008-0000-0300-0000A7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2696" name="Picture 20">
          <a:extLst>
            <a:ext uri="{FF2B5EF4-FFF2-40B4-BE49-F238E27FC236}">
              <a16:creationId xmlns:a16="http://schemas.microsoft.com/office/drawing/2014/main" id="{00000000-0008-0000-0300-0000A8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464820</xdr:colOff>
      <xdr:row>33</xdr:row>
      <xdr:rowOff>15240</xdr:rowOff>
    </xdr:from>
    <xdr:to>
      <xdr:col>39</xdr:col>
      <xdr:colOff>609600</xdr:colOff>
      <xdr:row>34</xdr:row>
      <xdr:rowOff>30480</xdr:rowOff>
    </xdr:to>
    <xdr:pic>
      <xdr:nvPicPr>
        <xdr:cNvPr id="22697" name="Picture 21">
          <a:extLst>
            <a:ext uri="{FF2B5EF4-FFF2-40B4-BE49-F238E27FC236}">
              <a16:creationId xmlns:a16="http://schemas.microsoft.com/office/drawing/2014/main" id="{00000000-0008-0000-0300-0000A9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7538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2698" name="Picture 22">
          <a:extLst>
            <a:ext uri="{FF2B5EF4-FFF2-40B4-BE49-F238E27FC236}">
              <a16:creationId xmlns:a16="http://schemas.microsoft.com/office/drawing/2014/main" id="{00000000-0008-0000-0300-0000AA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20</xdr:row>
      <xdr:rowOff>0</xdr:rowOff>
    </xdr:from>
    <xdr:to>
      <xdr:col>58</xdr:col>
      <xdr:colOff>0</xdr:colOff>
      <xdr:row>20</xdr:row>
      <xdr:rowOff>0</xdr:rowOff>
    </xdr:to>
    <xdr:pic>
      <xdr:nvPicPr>
        <xdr:cNvPr id="22699" name="Picture 23">
          <a:extLst>
            <a:ext uri="{FF2B5EF4-FFF2-40B4-BE49-F238E27FC236}">
              <a16:creationId xmlns:a16="http://schemas.microsoft.com/office/drawing/2014/main" id="{00000000-0008-0000-0300-0000AB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20</xdr:row>
      <xdr:rowOff>0</xdr:rowOff>
    </xdr:from>
    <xdr:to>
      <xdr:col>58</xdr:col>
      <xdr:colOff>0</xdr:colOff>
      <xdr:row>20</xdr:row>
      <xdr:rowOff>0</xdr:rowOff>
    </xdr:to>
    <xdr:pic>
      <xdr:nvPicPr>
        <xdr:cNvPr id="22700" name="Picture 24">
          <a:extLst>
            <a:ext uri="{FF2B5EF4-FFF2-40B4-BE49-F238E27FC236}">
              <a16:creationId xmlns:a16="http://schemas.microsoft.com/office/drawing/2014/main" id="{00000000-0008-0000-0300-0000AC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2701" name="Picture 25">
          <a:extLst>
            <a:ext uri="{FF2B5EF4-FFF2-40B4-BE49-F238E27FC236}">
              <a16:creationId xmlns:a16="http://schemas.microsoft.com/office/drawing/2014/main" id="{00000000-0008-0000-0300-0000AD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2702" name="Picture 26">
          <a:extLst>
            <a:ext uri="{FF2B5EF4-FFF2-40B4-BE49-F238E27FC236}">
              <a16:creationId xmlns:a16="http://schemas.microsoft.com/office/drawing/2014/main" id="{00000000-0008-0000-0300-0000AE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2703" name="Picture 27">
          <a:extLst>
            <a:ext uri="{FF2B5EF4-FFF2-40B4-BE49-F238E27FC236}">
              <a16:creationId xmlns:a16="http://schemas.microsoft.com/office/drawing/2014/main" id="{00000000-0008-0000-0300-0000AF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464820</xdr:colOff>
      <xdr:row>33</xdr:row>
      <xdr:rowOff>15240</xdr:rowOff>
    </xdr:from>
    <xdr:to>
      <xdr:col>54</xdr:col>
      <xdr:colOff>609600</xdr:colOff>
      <xdr:row>34</xdr:row>
      <xdr:rowOff>30480</xdr:rowOff>
    </xdr:to>
    <xdr:pic>
      <xdr:nvPicPr>
        <xdr:cNvPr id="22704" name="Picture 28">
          <a:extLst>
            <a:ext uri="{FF2B5EF4-FFF2-40B4-BE49-F238E27FC236}">
              <a16:creationId xmlns:a16="http://schemas.microsoft.com/office/drawing/2014/main" id="{00000000-0008-0000-0300-0000B0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6950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18</xdr:row>
      <xdr:rowOff>0</xdr:rowOff>
    </xdr:from>
    <xdr:to>
      <xdr:col>12</xdr:col>
      <xdr:colOff>0</xdr:colOff>
      <xdr:row>18</xdr:row>
      <xdr:rowOff>0</xdr:rowOff>
    </xdr:to>
    <xdr:pic>
      <xdr:nvPicPr>
        <xdr:cNvPr id="23701" name="Picture 1">
          <a:extLst>
            <a:ext uri="{FF2B5EF4-FFF2-40B4-BE49-F238E27FC236}">
              <a16:creationId xmlns:a16="http://schemas.microsoft.com/office/drawing/2014/main" id="{00000000-0008-0000-0400-000095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20</xdr:row>
      <xdr:rowOff>0</xdr:rowOff>
    </xdr:from>
    <xdr:to>
      <xdr:col>12</xdr:col>
      <xdr:colOff>0</xdr:colOff>
      <xdr:row>20</xdr:row>
      <xdr:rowOff>0</xdr:rowOff>
    </xdr:to>
    <xdr:pic>
      <xdr:nvPicPr>
        <xdr:cNvPr id="23702" name="Picture 2">
          <a:extLst>
            <a:ext uri="{FF2B5EF4-FFF2-40B4-BE49-F238E27FC236}">
              <a16:creationId xmlns:a16="http://schemas.microsoft.com/office/drawing/2014/main" id="{00000000-0008-0000-0400-000096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20</xdr:row>
      <xdr:rowOff>0</xdr:rowOff>
    </xdr:from>
    <xdr:to>
      <xdr:col>12</xdr:col>
      <xdr:colOff>0</xdr:colOff>
      <xdr:row>20</xdr:row>
      <xdr:rowOff>0</xdr:rowOff>
    </xdr:to>
    <xdr:pic>
      <xdr:nvPicPr>
        <xdr:cNvPr id="23703" name="Picture 3">
          <a:extLst>
            <a:ext uri="{FF2B5EF4-FFF2-40B4-BE49-F238E27FC236}">
              <a16:creationId xmlns:a16="http://schemas.microsoft.com/office/drawing/2014/main" id="{00000000-0008-0000-0400-000097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3704" name="Picture 4">
          <a:extLst>
            <a:ext uri="{FF2B5EF4-FFF2-40B4-BE49-F238E27FC236}">
              <a16:creationId xmlns:a16="http://schemas.microsoft.com/office/drawing/2014/main" id="{00000000-0008-0000-0400-000098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3705" name="Picture 5">
          <a:extLst>
            <a:ext uri="{FF2B5EF4-FFF2-40B4-BE49-F238E27FC236}">
              <a16:creationId xmlns:a16="http://schemas.microsoft.com/office/drawing/2014/main" id="{00000000-0008-0000-0400-000099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18</xdr:row>
      <xdr:rowOff>0</xdr:rowOff>
    </xdr:from>
    <xdr:to>
      <xdr:col>12</xdr:col>
      <xdr:colOff>0</xdr:colOff>
      <xdr:row>18</xdr:row>
      <xdr:rowOff>0</xdr:rowOff>
    </xdr:to>
    <xdr:pic>
      <xdr:nvPicPr>
        <xdr:cNvPr id="23706" name="Picture 6">
          <a:extLst>
            <a:ext uri="{FF2B5EF4-FFF2-40B4-BE49-F238E27FC236}">
              <a16:creationId xmlns:a16="http://schemas.microsoft.com/office/drawing/2014/main" id="{00000000-0008-0000-0400-00009A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832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464820</xdr:colOff>
      <xdr:row>33</xdr:row>
      <xdr:rowOff>15240</xdr:rowOff>
    </xdr:from>
    <xdr:to>
      <xdr:col>8</xdr:col>
      <xdr:colOff>609600</xdr:colOff>
      <xdr:row>34</xdr:row>
      <xdr:rowOff>30480</xdr:rowOff>
    </xdr:to>
    <xdr:pic>
      <xdr:nvPicPr>
        <xdr:cNvPr id="23707" name="Picture 7">
          <a:extLst>
            <a:ext uri="{FF2B5EF4-FFF2-40B4-BE49-F238E27FC236}">
              <a16:creationId xmlns:a16="http://schemas.microsoft.com/office/drawing/2014/main" id="{00000000-0008-0000-0400-00009B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714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3708" name="Picture 8">
          <a:extLst>
            <a:ext uri="{FF2B5EF4-FFF2-40B4-BE49-F238E27FC236}">
              <a16:creationId xmlns:a16="http://schemas.microsoft.com/office/drawing/2014/main" id="{00000000-0008-0000-0400-00009C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20</xdr:row>
      <xdr:rowOff>0</xdr:rowOff>
    </xdr:from>
    <xdr:to>
      <xdr:col>28</xdr:col>
      <xdr:colOff>0</xdr:colOff>
      <xdr:row>20</xdr:row>
      <xdr:rowOff>0</xdr:rowOff>
    </xdr:to>
    <xdr:pic>
      <xdr:nvPicPr>
        <xdr:cNvPr id="23709" name="Picture 9">
          <a:extLst>
            <a:ext uri="{FF2B5EF4-FFF2-40B4-BE49-F238E27FC236}">
              <a16:creationId xmlns:a16="http://schemas.microsoft.com/office/drawing/2014/main" id="{00000000-0008-0000-0400-00009D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20</xdr:row>
      <xdr:rowOff>0</xdr:rowOff>
    </xdr:from>
    <xdr:to>
      <xdr:col>28</xdr:col>
      <xdr:colOff>0</xdr:colOff>
      <xdr:row>20</xdr:row>
      <xdr:rowOff>0</xdr:rowOff>
    </xdr:to>
    <xdr:pic>
      <xdr:nvPicPr>
        <xdr:cNvPr id="23710" name="Picture 10">
          <a:extLst>
            <a:ext uri="{FF2B5EF4-FFF2-40B4-BE49-F238E27FC236}">
              <a16:creationId xmlns:a16="http://schemas.microsoft.com/office/drawing/2014/main" id="{00000000-0008-0000-0400-00009E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3711" name="Picture 11">
          <a:extLst>
            <a:ext uri="{FF2B5EF4-FFF2-40B4-BE49-F238E27FC236}">
              <a16:creationId xmlns:a16="http://schemas.microsoft.com/office/drawing/2014/main" id="{00000000-0008-0000-0400-00009F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3712" name="Picture 12">
          <a:extLst>
            <a:ext uri="{FF2B5EF4-FFF2-40B4-BE49-F238E27FC236}">
              <a16:creationId xmlns:a16="http://schemas.microsoft.com/office/drawing/2014/main" id="{00000000-0008-0000-0400-0000A0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0</xdr:colOff>
      <xdr:row>18</xdr:row>
      <xdr:rowOff>0</xdr:rowOff>
    </xdr:from>
    <xdr:to>
      <xdr:col>28</xdr:col>
      <xdr:colOff>0</xdr:colOff>
      <xdr:row>18</xdr:row>
      <xdr:rowOff>0</xdr:rowOff>
    </xdr:to>
    <xdr:pic>
      <xdr:nvPicPr>
        <xdr:cNvPr id="23713" name="Picture 13">
          <a:extLst>
            <a:ext uri="{FF2B5EF4-FFF2-40B4-BE49-F238E27FC236}">
              <a16:creationId xmlns:a16="http://schemas.microsoft.com/office/drawing/2014/main" id="{00000000-0008-0000-0400-0000A1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4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464820</xdr:colOff>
      <xdr:row>33</xdr:row>
      <xdr:rowOff>15240</xdr:rowOff>
    </xdr:from>
    <xdr:to>
      <xdr:col>24</xdr:col>
      <xdr:colOff>609600</xdr:colOff>
      <xdr:row>34</xdr:row>
      <xdr:rowOff>30480</xdr:rowOff>
    </xdr:to>
    <xdr:pic>
      <xdr:nvPicPr>
        <xdr:cNvPr id="23714" name="Picture 14">
          <a:extLst>
            <a:ext uri="{FF2B5EF4-FFF2-40B4-BE49-F238E27FC236}">
              <a16:creationId xmlns:a16="http://schemas.microsoft.com/office/drawing/2014/main" id="{00000000-0008-0000-0400-0000A2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3715" name="Picture 15">
          <a:extLst>
            <a:ext uri="{FF2B5EF4-FFF2-40B4-BE49-F238E27FC236}">
              <a16:creationId xmlns:a16="http://schemas.microsoft.com/office/drawing/2014/main" id="{00000000-0008-0000-0400-0000A3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20</xdr:row>
      <xdr:rowOff>0</xdr:rowOff>
    </xdr:from>
    <xdr:to>
      <xdr:col>43</xdr:col>
      <xdr:colOff>0</xdr:colOff>
      <xdr:row>20</xdr:row>
      <xdr:rowOff>0</xdr:rowOff>
    </xdr:to>
    <xdr:pic>
      <xdr:nvPicPr>
        <xdr:cNvPr id="23716" name="Picture 16">
          <a:extLst>
            <a:ext uri="{FF2B5EF4-FFF2-40B4-BE49-F238E27FC236}">
              <a16:creationId xmlns:a16="http://schemas.microsoft.com/office/drawing/2014/main" id="{00000000-0008-0000-0400-0000A4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20</xdr:row>
      <xdr:rowOff>0</xdr:rowOff>
    </xdr:from>
    <xdr:to>
      <xdr:col>43</xdr:col>
      <xdr:colOff>0</xdr:colOff>
      <xdr:row>20</xdr:row>
      <xdr:rowOff>0</xdr:rowOff>
    </xdr:to>
    <xdr:pic>
      <xdr:nvPicPr>
        <xdr:cNvPr id="23717" name="Picture 17">
          <a:extLst>
            <a:ext uri="{FF2B5EF4-FFF2-40B4-BE49-F238E27FC236}">
              <a16:creationId xmlns:a16="http://schemas.microsoft.com/office/drawing/2014/main" id="{00000000-0008-0000-0400-0000A5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3718" name="Picture 18">
          <a:extLst>
            <a:ext uri="{FF2B5EF4-FFF2-40B4-BE49-F238E27FC236}">
              <a16:creationId xmlns:a16="http://schemas.microsoft.com/office/drawing/2014/main" id="{00000000-0008-0000-0400-0000A6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3719" name="Picture 19">
          <a:extLst>
            <a:ext uri="{FF2B5EF4-FFF2-40B4-BE49-F238E27FC236}">
              <a16:creationId xmlns:a16="http://schemas.microsoft.com/office/drawing/2014/main" id="{00000000-0008-0000-0400-0000A7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0</xdr:colOff>
      <xdr:row>18</xdr:row>
      <xdr:rowOff>0</xdr:rowOff>
    </xdr:from>
    <xdr:to>
      <xdr:col>43</xdr:col>
      <xdr:colOff>0</xdr:colOff>
      <xdr:row>18</xdr:row>
      <xdr:rowOff>0</xdr:rowOff>
    </xdr:to>
    <xdr:pic>
      <xdr:nvPicPr>
        <xdr:cNvPr id="23720" name="Picture 20">
          <a:extLst>
            <a:ext uri="{FF2B5EF4-FFF2-40B4-BE49-F238E27FC236}">
              <a16:creationId xmlns:a16="http://schemas.microsoft.com/office/drawing/2014/main" id="{00000000-0008-0000-0400-0000A8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656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464820</xdr:colOff>
      <xdr:row>33</xdr:row>
      <xdr:rowOff>15240</xdr:rowOff>
    </xdr:from>
    <xdr:to>
      <xdr:col>39</xdr:col>
      <xdr:colOff>609600</xdr:colOff>
      <xdr:row>34</xdr:row>
      <xdr:rowOff>30480</xdr:rowOff>
    </xdr:to>
    <xdr:pic>
      <xdr:nvPicPr>
        <xdr:cNvPr id="23721" name="Picture 21">
          <a:extLst>
            <a:ext uri="{FF2B5EF4-FFF2-40B4-BE49-F238E27FC236}">
              <a16:creationId xmlns:a16="http://schemas.microsoft.com/office/drawing/2014/main" id="{00000000-0008-0000-0400-0000A9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7538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3722" name="Picture 22">
          <a:extLst>
            <a:ext uri="{FF2B5EF4-FFF2-40B4-BE49-F238E27FC236}">
              <a16:creationId xmlns:a16="http://schemas.microsoft.com/office/drawing/2014/main" id="{00000000-0008-0000-0400-0000AA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20</xdr:row>
      <xdr:rowOff>0</xdr:rowOff>
    </xdr:from>
    <xdr:to>
      <xdr:col>58</xdr:col>
      <xdr:colOff>0</xdr:colOff>
      <xdr:row>20</xdr:row>
      <xdr:rowOff>0</xdr:rowOff>
    </xdr:to>
    <xdr:pic>
      <xdr:nvPicPr>
        <xdr:cNvPr id="23723" name="Picture 23">
          <a:extLst>
            <a:ext uri="{FF2B5EF4-FFF2-40B4-BE49-F238E27FC236}">
              <a16:creationId xmlns:a16="http://schemas.microsoft.com/office/drawing/2014/main" id="{00000000-0008-0000-0400-0000AB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20</xdr:row>
      <xdr:rowOff>0</xdr:rowOff>
    </xdr:from>
    <xdr:to>
      <xdr:col>58</xdr:col>
      <xdr:colOff>0</xdr:colOff>
      <xdr:row>20</xdr:row>
      <xdr:rowOff>0</xdr:rowOff>
    </xdr:to>
    <xdr:pic>
      <xdr:nvPicPr>
        <xdr:cNvPr id="23724" name="Picture 24">
          <a:extLst>
            <a:ext uri="{FF2B5EF4-FFF2-40B4-BE49-F238E27FC236}">
              <a16:creationId xmlns:a16="http://schemas.microsoft.com/office/drawing/2014/main" id="{00000000-0008-0000-0400-0000AC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8826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3725" name="Picture 25">
          <a:extLst>
            <a:ext uri="{FF2B5EF4-FFF2-40B4-BE49-F238E27FC236}">
              <a16:creationId xmlns:a16="http://schemas.microsoft.com/office/drawing/2014/main" id="{00000000-0008-0000-0400-0000AD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3726" name="Picture 26">
          <a:extLst>
            <a:ext uri="{FF2B5EF4-FFF2-40B4-BE49-F238E27FC236}">
              <a16:creationId xmlns:a16="http://schemas.microsoft.com/office/drawing/2014/main" id="{00000000-0008-0000-0400-0000AE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58</xdr:col>
      <xdr:colOff>0</xdr:colOff>
      <xdr:row>18</xdr:row>
      <xdr:rowOff>0</xdr:rowOff>
    </xdr:from>
    <xdr:to>
      <xdr:col>58</xdr:col>
      <xdr:colOff>0</xdr:colOff>
      <xdr:row>18</xdr:row>
      <xdr:rowOff>0</xdr:rowOff>
    </xdr:to>
    <xdr:pic>
      <xdr:nvPicPr>
        <xdr:cNvPr id="23727" name="Picture 27">
          <a:extLst>
            <a:ext uri="{FF2B5EF4-FFF2-40B4-BE49-F238E27FC236}">
              <a16:creationId xmlns:a16="http://schemas.microsoft.com/office/drawing/2014/main" id="{00000000-0008-0000-0400-0000AF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0680" y="54178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464820</xdr:colOff>
      <xdr:row>33</xdr:row>
      <xdr:rowOff>15240</xdr:rowOff>
    </xdr:from>
    <xdr:to>
      <xdr:col>54</xdr:col>
      <xdr:colOff>609600</xdr:colOff>
      <xdr:row>34</xdr:row>
      <xdr:rowOff>30480</xdr:rowOff>
    </xdr:to>
    <xdr:pic>
      <xdr:nvPicPr>
        <xdr:cNvPr id="23728" name="Picture 28">
          <a:extLst>
            <a:ext uri="{FF2B5EF4-FFF2-40B4-BE49-F238E27FC236}">
              <a16:creationId xmlns:a16="http://schemas.microsoft.com/office/drawing/2014/main" id="{00000000-0008-0000-0400-0000B0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69500" y="10180320"/>
          <a:ext cx="1447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okudo-kk.co.jp/wp-cms/wp-content/uploads/2015/09/&#35531;&#27714;&#26360;&#65288;&#25913;&#35330;&#65289;2014.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書"/>
      <sheetName val="内訳書 "/>
      <sheetName val="請求書（改訂）2014.06"/>
    </sheetNames>
    <definedNames>
      <definedName name="チェック60_Click"/>
    </definedNames>
    <sheetDataSet>
      <sheetData sheetId="0"/>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47"/>
  <sheetViews>
    <sheetView tabSelected="1" view="pageBreakPreview" zoomScaleNormal="100" zoomScaleSheetLayoutView="100" workbookViewId="0">
      <selection sqref="A1:E2"/>
    </sheetView>
  </sheetViews>
  <sheetFormatPr defaultColWidth="2.25" defaultRowHeight="13.5" customHeight="1" x14ac:dyDescent="0.15"/>
  <cols>
    <col min="1" max="7" width="2.25" style="26"/>
    <col min="8" max="8" width="2.5" style="26" bestFit="1" customWidth="1"/>
    <col min="9" max="46" width="2.25" style="26"/>
    <col min="47" max="47" width="7.375" style="26" hidden="1" customWidth="1"/>
    <col min="48" max="48" width="2.25" style="26" customWidth="1"/>
    <col min="49" max="16384" width="2.25" style="26"/>
  </cols>
  <sheetData>
    <row r="1" spans="1:45" ht="13.5" customHeight="1" x14ac:dyDescent="0.15">
      <c r="A1" s="191" t="s">
        <v>0</v>
      </c>
      <c r="B1" s="191"/>
      <c r="C1" s="191"/>
      <c r="D1" s="191"/>
      <c r="E1" s="191"/>
      <c r="F1" s="230"/>
      <c r="G1" s="230"/>
      <c r="H1" s="231"/>
      <c r="I1" s="231"/>
      <c r="J1" s="231"/>
      <c r="K1" s="232" t="s">
        <v>15</v>
      </c>
      <c r="L1" s="232"/>
      <c r="M1" s="231"/>
      <c r="N1" s="231"/>
      <c r="O1" s="191" t="s">
        <v>8</v>
      </c>
      <c r="P1" s="191"/>
      <c r="Q1" s="198"/>
      <c r="R1" s="198"/>
      <c r="S1" s="191" t="s">
        <v>9</v>
      </c>
      <c r="T1" s="191"/>
      <c r="V1" s="122"/>
      <c r="W1" s="122"/>
      <c r="X1" s="122"/>
      <c r="Y1" s="199" t="s">
        <v>73</v>
      </c>
      <c r="Z1" s="199"/>
      <c r="AA1" s="199"/>
      <c r="AB1" s="199"/>
      <c r="AC1" s="199"/>
      <c r="AD1" s="199"/>
      <c r="AE1" s="199"/>
      <c r="AF1" s="199"/>
      <c r="AG1" s="199"/>
      <c r="AH1" s="199"/>
      <c r="AI1" s="199"/>
      <c r="AJ1" s="199"/>
      <c r="AK1" s="199"/>
      <c r="AL1" s="199"/>
      <c r="AM1" s="199"/>
      <c r="AN1" s="199"/>
      <c r="AO1" s="199"/>
      <c r="AP1" s="199"/>
      <c r="AQ1" s="199"/>
      <c r="AR1" s="199"/>
      <c r="AS1" s="124"/>
    </row>
    <row r="2" spans="1:45" ht="13.5" customHeight="1" x14ac:dyDescent="0.15">
      <c r="A2" s="191"/>
      <c r="B2" s="191"/>
      <c r="C2" s="191"/>
      <c r="D2" s="191"/>
      <c r="E2" s="191"/>
      <c r="F2" s="230"/>
      <c r="G2" s="230"/>
      <c r="H2" s="231"/>
      <c r="I2" s="231"/>
      <c r="J2" s="231"/>
      <c r="K2" s="232"/>
      <c r="L2" s="232"/>
      <c r="M2" s="231"/>
      <c r="N2" s="231"/>
      <c r="O2" s="191"/>
      <c r="P2" s="191"/>
      <c r="Q2" s="198"/>
      <c r="R2" s="198"/>
      <c r="S2" s="191"/>
      <c r="T2" s="191"/>
      <c r="V2" s="122"/>
      <c r="W2" s="122"/>
      <c r="X2" s="122"/>
      <c r="Y2" s="199"/>
      <c r="Z2" s="199"/>
      <c r="AA2" s="199"/>
      <c r="AB2" s="199"/>
      <c r="AC2" s="199"/>
      <c r="AD2" s="199"/>
      <c r="AE2" s="199"/>
      <c r="AF2" s="199"/>
      <c r="AG2" s="199"/>
      <c r="AH2" s="199"/>
      <c r="AI2" s="199"/>
      <c r="AJ2" s="199"/>
      <c r="AK2" s="199"/>
      <c r="AL2" s="199"/>
      <c r="AM2" s="199"/>
      <c r="AN2" s="199"/>
      <c r="AO2" s="199"/>
      <c r="AP2" s="199"/>
      <c r="AQ2" s="199"/>
      <c r="AR2" s="199"/>
      <c r="AS2" s="124"/>
    </row>
    <row r="3" spans="1:45" ht="13.5" customHeight="1" x14ac:dyDescent="0.15">
      <c r="A3" s="125"/>
      <c r="B3" s="125"/>
      <c r="C3" s="125"/>
      <c r="D3" s="125"/>
      <c r="E3" s="125"/>
      <c r="F3" s="123"/>
      <c r="G3" s="123"/>
      <c r="H3" s="126"/>
      <c r="I3" s="126"/>
      <c r="J3" s="126"/>
      <c r="K3" s="127"/>
      <c r="L3" s="127"/>
      <c r="M3" s="126"/>
      <c r="N3" s="126"/>
      <c r="O3" s="125"/>
      <c r="P3" s="125"/>
      <c r="Q3" s="125"/>
      <c r="R3" s="125"/>
      <c r="S3" s="125"/>
      <c r="T3" s="125"/>
      <c r="V3" s="122"/>
      <c r="W3" s="122"/>
      <c r="X3" s="122"/>
      <c r="Y3" s="199"/>
      <c r="Z3" s="199"/>
      <c r="AA3" s="199"/>
      <c r="AB3" s="199"/>
      <c r="AC3" s="199"/>
      <c r="AD3" s="199"/>
      <c r="AE3" s="199"/>
      <c r="AF3" s="199"/>
      <c r="AG3" s="199"/>
      <c r="AH3" s="199"/>
      <c r="AI3" s="199"/>
      <c r="AJ3" s="199"/>
      <c r="AK3" s="199"/>
      <c r="AL3" s="199"/>
      <c r="AM3" s="199"/>
      <c r="AN3" s="199"/>
      <c r="AO3" s="199"/>
      <c r="AP3" s="199"/>
      <c r="AQ3" s="199"/>
      <c r="AR3" s="199"/>
      <c r="AS3" s="124"/>
    </row>
    <row r="4" spans="1:45" ht="13.5" customHeight="1" x14ac:dyDescent="0.15">
      <c r="A4" s="226" t="s">
        <v>74</v>
      </c>
      <c r="B4" s="226"/>
      <c r="C4" s="226"/>
      <c r="D4" s="226"/>
      <c r="E4" s="226"/>
      <c r="F4" s="226"/>
      <c r="G4" s="226"/>
      <c r="H4" s="227"/>
      <c r="I4" s="227"/>
      <c r="J4" s="227"/>
      <c r="K4" s="227"/>
      <c r="L4" s="227"/>
      <c r="M4" s="227"/>
      <c r="N4" s="227"/>
      <c r="O4" s="228" t="s">
        <v>110</v>
      </c>
      <c r="P4" s="228"/>
      <c r="Q4" s="228"/>
      <c r="R4" s="229" t="s">
        <v>17</v>
      </c>
      <c r="S4" s="229"/>
      <c r="T4" s="229"/>
      <c r="V4" s="122"/>
      <c r="W4" s="122"/>
      <c r="X4" s="122"/>
    </row>
    <row r="5" spans="1:45" ht="13.5" customHeight="1" thickBot="1" x14ac:dyDescent="0.2">
      <c r="A5" s="226"/>
      <c r="B5" s="226"/>
      <c r="C5" s="226"/>
      <c r="D5" s="226"/>
      <c r="E5" s="226"/>
      <c r="F5" s="226"/>
      <c r="G5" s="226"/>
      <c r="H5" s="227"/>
      <c r="I5" s="227"/>
      <c r="J5" s="227"/>
      <c r="K5" s="227"/>
      <c r="L5" s="227"/>
      <c r="M5" s="227"/>
      <c r="N5" s="227"/>
      <c r="O5" s="228"/>
      <c r="P5" s="228"/>
      <c r="Q5" s="228"/>
      <c r="R5" s="229"/>
      <c r="S5" s="229"/>
      <c r="T5" s="229"/>
      <c r="V5" s="122"/>
      <c r="W5" s="122"/>
      <c r="X5" s="122"/>
    </row>
    <row r="6" spans="1:45" ht="25.5" customHeight="1" thickBot="1" x14ac:dyDescent="0.2">
      <c r="A6" s="147" t="s">
        <v>33</v>
      </c>
      <c r="B6" s="147"/>
      <c r="C6" s="147"/>
      <c r="D6" s="147"/>
      <c r="E6" s="147"/>
      <c r="F6" s="147"/>
      <c r="G6" s="147"/>
      <c r="H6" s="147"/>
      <c r="I6" s="148"/>
      <c r="J6" s="195" t="s">
        <v>111</v>
      </c>
      <c r="K6" s="196"/>
      <c r="L6" s="197"/>
      <c r="M6" s="158"/>
      <c r="N6" s="158"/>
      <c r="O6" s="158"/>
      <c r="P6" s="158"/>
      <c r="Q6" s="158"/>
      <c r="R6" s="158"/>
      <c r="S6" s="158"/>
      <c r="T6" s="158"/>
      <c r="U6" s="158"/>
      <c r="V6" s="159"/>
      <c r="W6" s="122"/>
      <c r="X6" s="122"/>
      <c r="Y6" s="200" t="s">
        <v>107</v>
      </c>
      <c r="Z6" s="201"/>
      <c r="AA6" s="201"/>
      <c r="AB6" s="201"/>
      <c r="AC6" s="201"/>
      <c r="AD6" s="201"/>
      <c r="AE6" s="201"/>
      <c r="AF6" s="201"/>
      <c r="AG6" s="201"/>
      <c r="AH6" s="201"/>
      <c r="AI6" s="201"/>
      <c r="AJ6" s="149"/>
      <c r="AK6" s="149"/>
      <c r="AL6" s="150" t="s">
        <v>105</v>
      </c>
      <c r="AM6" s="150"/>
      <c r="AN6" s="150"/>
      <c r="AO6" s="150"/>
      <c r="AP6" s="150" t="s">
        <v>106</v>
      </c>
      <c r="AQ6" s="150"/>
      <c r="AR6" s="151"/>
    </row>
    <row r="7" spans="1:45" ht="13.5" customHeight="1" x14ac:dyDescent="0.15">
      <c r="A7" s="250"/>
      <c r="B7" s="251"/>
      <c r="C7" s="252"/>
      <c r="D7" s="256" t="s">
        <v>101</v>
      </c>
      <c r="E7" s="257"/>
      <c r="F7" s="257"/>
      <c r="G7" s="257"/>
      <c r="H7" s="257"/>
      <c r="I7" s="194"/>
      <c r="J7" s="192"/>
      <c r="K7" s="192"/>
      <c r="L7" s="192"/>
      <c r="M7" s="192"/>
      <c r="N7" s="192"/>
      <c r="O7" s="192"/>
      <c r="P7" s="192"/>
      <c r="Q7" s="192"/>
      <c r="R7" s="192"/>
      <c r="S7" s="192"/>
      <c r="T7" s="192"/>
      <c r="U7" s="192"/>
      <c r="V7" s="221"/>
      <c r="W7" s="21"/>
      <c r="X7" s="22"/>
      <c r="Y7" s="172" t="s">
        <v>37</v>
      </c>
      <c r="Z7" s="173"/>
      <c r="AA7" s="173"/>
      <c r="AB7" s="173"/>
      <c r="AC7" s="173"/>
      <c r="AD7" s="173"/>
      <c r="AE7" s="223"/>
      <c r="AF7" s="224"/>
      <c r="AG7" s="215"/>
      <c r="AH7" s="203" t="s">
        <v>20</v>
      </c>
      <c r="AI7" s="219"/>
      <c r="AJ7" s="219"/>
      <c r="AK7" s="219"/>
      <c r="AL7" s="219"/>
      <c r="AM7" s="219"/>
      <c r="AN7" s="219"/>
      <c r="AO7" s="219"/>
      <c r="AP7" s="203" t="s">
        <v>21</v>
      </c>
      <c r="AQ7" s="215"/>
      <c r="AR7" s="216"/>
    </row>
    <row r="8" spans="1:45" ht="13.5" customHeight="1" x14ac:dyDescent="0.15">
      <c r="A8" s="253"/>
      <c r="B8" s="254"/>
      <c r="C8" s="255"/>
      <c r="D8" s="258"/>
      <c r="E8" s="259"/>
      <c r="F8" s="259"/>
      <c r="G8" s="259"/>
      <c r="H8" s="259"/>
      <c r="I8" s="193"/>
      <c r="J8" s="193"/>
      <c r="K8" s="193"/>
      <c r="L8" s="193"/>
      <c r="M8" s="193"/>
      <c r="N8" s="193"/>
      <c r="O8" s="193"/>
      <c r="P8" s="193"/>
      <c r="Q8" s="193"/>
      <c r="R8" s="193"/>
      <c r="S8" s="193"/>
      <c r="T8" s="193"/>
      <c r="U8" s="193"/>
      <c r="V8" s="222"/>
      <c r="W8" s="21"/>
      <c r="X8" s="22"/>
      <c r="Y8" s="178"/>
      <c r="Z8" s="179"/>
      <c r="AA8" s="179"/>
      <c r="AB8" s="179"/>
      <c r="AC8" s="179"/>
      <c r="AD8" s="179"/>
      <c r="AE8" s="190"/>
      <c r="AF8" s="225"/>
      <c r="AG8" s="217"/>
      <c r="AH8" s="214"/>
      <c r="AI8" s="220"/>
      <c r="AJ8" s="220"/>
      <c r="AK8" s="220"/>
      <c r="AL8" s="220"/>
      <c r="AM8" s="220"/>
      <c r="AN8" s="220"/>
      <c r="AO8" s="220"/>
      <c r="AP8" s="214"/>
      <c r="AQ8" s="217"/>
      <c r="AR8" s="218"/>
    </row>
    <row r="9" spans="1:45" ht="20.25" customHeight="1" x14ac:dyDescent="0.15">
      <c r="A9" s="260" t="s">
        <v>16</v>
      </c>
      <c r="B9" s="261"/>
      <c r="C9" s="262"/>
      <c r="D9" s="263" t="s">
        <v>149</v>
      </c>
      <c r="E9" s="264"/>
      <c r="F9" s="264"/>
      <c r="G9" s="264"/>
      <c r="H9" s="264"/>
      <c r="I9" s="264"/>
      <c r="J9" s="264"/>
      <c r="K9" s="264"/>
      <c r="L9" s="264"/>
      <c r="M9" s="264"/>
      <c r="N9" s="264"/>
      <c r="O9" s="264"/>
      <c r="P9" s="264"/>
      <c r="Q9" s="264"/>
      <c r="R9" s="264"/>
      <c r="S9" s="264"/>
      <c r="T9" s="264"/>
      <c r="U9" s="264"/>
      <c r="V9" s="265"/>
      <c r="W9" s="20"/>
      <c r="X9" s="19"/>
      <c r="Y9" s="202" t="s">
        <v>22</v>
      </c>
      <c r="Z9" s="203"/>
      <c r="AA9" s="203"/>
      <c r="AB9" s="203"/>
      <c r="AC9" s="203"/>
      <c r="AD9" s="203"/>
      <c r="AE9" s="204"/>
      <c r="AF9" s="208">
        <f>+AF11+AF12+AF15+AF16+AF13+AF14</f>
        <v>0</v>
      </c>
      <c r="AG9" s="209"/>
      <c r="AH9" s="209"/>
      <c r="AI9" s="209"/>
      <c r="AJ9" s="209"/>
      <c r="AK9" s="209"/>
      <c r="AL9" s="209"/>
      <c r="AM9" s="209"/>
      <c r="AN9" s="209"/>
      <c r="AO9" s="209"/>
      <c r="AP9" s="209"/>
      <c r="AQ9" s="209"/>
      <c r="AR9" s="210"/>
    </row>
    <row r="10" spans="1:45" ht="13.5" customHeight="1" x14ac:dyDescent="0.15">
      <c r="A10" s="260"/>
      <c r="B10" s="261"/>
      <c r="C10" s="262"/>
      <c r="D10" s="266"/>
      <c r="E10" s="267"/>
      <c r="F10" s="267"/>
      <c r="G10" s="267"/>
      <c r="H10" s="267"/>
      <c r="I10" s="267"/>
      <c r="J10" s="267"/>
      <c r="K10" s="267"/>
      <c r="L10" s="267"/>
      <c r="M10" s="267"/>
      <c r="N10" s="267"/>
      <c r="O10" s="267"/>
      <c r="P10" s="267"/>
      <c r="Q10" s="267"/>
      <c r="R10" s="267"/>
      <c r="S10" s="267"/>
      <c r="T10" s="267"/>
      <c r="U10" s="267"/>
      <c r="V10" s="268"/>
      <c r="W10" s="20"/>
      <c r="X10" s="19"/>
      <c r="Y10" s="205"/>
      <c r="Z10" s="206"/>
      <c r="AA10" s="206"/>
      <c r="AB10" s="206"/>
      <c r="AC10" s="206"/>
      <c r="AD10" s="206"/>
      <c r="AE10" s="207"/>
      <c r="AF10" s="211"/>
      <c r="AG10" s="212"/>
      <c r="AH10" s="212"/>
      <c r="AI10" s="212"/>
      <c r="AJ10" s="212"/>
      <c r="AK10" s="212"/>
      <c r="AL10" s="212"/>
      <c r="AM10" s="212"/>
      <c r="AN10" s="212"/>
      <c r="AO10" s="212"/>
      <c r="AP10" s="212"/>
      <c r="AQ10" s="212"/>
      <c r="AR10" s="213"/>
    </row>
    <row r="11" spans="1:45" ht="17.25" customHeight="1" x14ac:dyDescent="0.15">
      <c r="A11" s="233" t="s">
        <v>1</v>
      </c>
      <c r="B11" s="234"/>
      <c r="C11" s="235"/>
      <c r="D11" s="236"/>
      <c r="E11" s="237"/>
      <c r="F11" s="237"/>
      <c r="G11" s="237"/>
      <c r="H11" s="237"/>
      <c r="I11" s="237"/>
      <c r="J11" s="237"/>
      <c r="K11" s="237"/>
      <c r="L11" s="237"/>
      <c r="M11" s="237"/>
      <c r="N11" s="237"/>
      <c r="O11" s="237"/>
      <c r="P11" s="237"/>
      <c r="Q11" s="237"/>
      <c r="R11" s="237"/>
      <c r="S11" s="237"/>
      <c r="T11" s="237"/>
      <c r="U11" s="237"/>
      <c r="V11" s="238"/>
      <c r="W11" s="20"/>
      <c r="X11" s="19"/>
      <c r="Y11" s="172" t="s">
        <v>112</v>
      </c>
      <c r="Z11" s="173"/>
      <c r="AA11" s="173"/>
      <c r="AB11" s="173"/>
      <c r="AC11" s="174"/>
      <c r="AD11" s="145">
        <v>8</v>
      </c>
      <c r="AE11" s="143" t="s">
        <v>102</v>
      </c>
      <c r="AF11" s="536"/>
      <c r="AG11" s="537"/>
      <c r="AH11" s="537"/>
      <c r="AI11" s="537"/>
      <c r="AJ11" s="537"/>
      <c r="AK11" s="537"/>
      <c r="AL11" s="537"/>
      <c r="AM11" s="537"/>
      <c r="AN11" s="537"/>
      <c r="AO11" s="537"/>
      <c r="AP11" s="537"/>
      <c r="AQ11" s="537"/>
      <c r="AR11" s="538"/>
    </row>
    <row r="12" spans="1:45" ht="17.25" customHeight="1" x14ac:dyDescent="0.15">
      <c r="A12" s="233"/>
      <c r="B12" s="234"/>
      <c r="C12" s="235"/>
      <c r="D12" s="236"/>
      <c r="E12" s="237"/>
      <c r="F12" s="237"/>
      <c r="G12" s="237"/>
      <c r="H12" s="237"/>
      <c r="I12" s="237"/>
      <c r="J12" s="237"/>
      <c r="K12" s="237"/>
      <c r="L12" s="237"/>
      <c r="M12" s="237"/>
      <c r="N12" s="237"/>
      <c r="O12" s="237"/>
      <c r="P12" s="237"/>
      <c r="Q12" s="237"/>
      <c r="R12" s="237"/>
      <c r="S12" s="237"/>
      <c r="T12" s="237"/>
      <c r="U12" s="237"/>
      <c r="V12" s="238"/>
      <c r="W12" s="28"/>
      <c r="X12" s="27"/>
      <c r="Y12" s="175"/>
      <c r="Z12" s="176"/>
      <c r="AA12" s="176"/>
      <c r="AB12" s="176"/>
      <c r="AC12" s="177"/>
      <c r="AD12" s="162">
        <v>10</v>
      </c>
      <c r="AE12" s="163" t="s">
        <v>102</v>
      </c>
      <c r="AF12" s="181"/>
      <c r="AG12" s="182"/>
      <c r="AH12" s="182"/>
      <c r="AI12" s="182"/>
      <c r="AJ12" s="182"/>
      <c r="AK12" s="182"/>
      <c r="AL12" s="182"/>
      <c r="AM12" s="182"/>
      <c r="AN12" s="182"/>
      <c r="AO12" s="182"/>
      <c r="AP12" s="182"/>
      <c r="AQ12" s="182"/>
      <c r="AR12" s="183"/>
    </row>
    <row r="13" spans="1:45" ht="17.25" customHeight="1" x14ac:dyDescent="0.15">
      <c r="A13" s="239" t="s">
        <v>26</v>
      </c>
      <c r="B13" s="240"/>
      <c r="C13" s="241"/>
      <c r="D13" s="236"/>
      <c r="E13" s="237"/>
      <c r="F13" s="237"/>
      <c r="G13" s="237"/>
      <c r="H13" s="237"/>
      <c r="I13" s="237"/>
      <c r="J13" s="237"/>
      <c r="K13" s="237"/>
      <c r="L13" s="237"/>
      <c r="M13" s="237"/>
      <c r="N13" s="237"/>
      <c r="O13" s="237"/>
      <c r="P13" s="237"/>
      <c r="Q13" s="237"/>
      <c r="R13" s="237"/>
      <c r="S13" s="237"/>
      <c r="T13" s="228" t="s">
        <v>113</v>
      </c>
      <c r="U13" s="228"/>
      <c r="V13" s="247"/>
      <c r="W13" s="28"/>
      <c r="X13" s="27"/>
      <c r="Y13" s="175"/>
      <c r="Z13" s="176"/>
      <c r="AA13" s="176"/>
      <c r="AB13" s="176"/>
      <c r="AC13" s="177"/>
      <c r="AD13" s="187" t="s">
        <v>85</v>
      </c>
      <c r="AE13" s="188"/>
      <c r="AF13" s="181"/>
      <c r="AG13" s="182"/>
      <c r="AH13" s="182"/>
      <c r="AI13" s="182"/>
      <c r="AJ13" s="182"/>
      <c r="AK13" s="182"/>
      <c r="AL13" s="182"/>
      <c r="AM13" s="182"/>
      <c r="AN13" s="182"/>
      <c r="AO13" s="182"/>
      <c r="AP13" s="182"/>
      <c r="AQ13" s="182"/>
      <c r="AR13" s="183"/>
    </row>
    <row r="14" spans="1:45" ht="17.25" customHeight="1" x14ac:dyDescent="0.15">
      <c r="A14" s="242"/>
      <c r="B14" s="243"/>
      <c r="C14" s="244"/>
      <c r="D14" s="245"/>
      <c r="E14" s="246"/>
      <c r="F14" s="246"/>
      <c r="G14" s="246"/>
      <c r="H14" s="246"/>
      <c r="I14" s="246"/>
      <c r="J14" s="246"/>
      <c r="K14" s="246"/>
      <c r="L14" s="246"/>
      <c r="M14" s="246"/>
      <c r="N14" s="246"/>
      <c r="O14" s="246"/>
      <c r="P14" s="246"/>
      <c r="Q14" s="246"/>
      <c r="R14" s="246"/>
      <c r="S14" s="246"/>
      <c r="T14" s="248"/>
      <c r="U14" s="248"/>
      <c r="V14" s="249"/>
      <c r="W14" s="28"/>
      <c r="X14" s="27"/>
      <c r="Y14" s="178"/>
      <c r="Z14" s="179"/>
      <c r="AA14" s="179"/>
      <c r="AB14" s="179"/>
      <c r="AC14" s="180"/>
      <c r="AD14" s="189" t="s">
        <v>150</v>
      </c>
      <c r="AE14" s="190"/>
      <c r="AF14" s="184"/>
      <c r="AG14" s="185"/>
      <c r="AH14" s="185"/>
      <c r="AI14" s="185"/>
      <c r="AJ14" s="185"/>
      <c r="AK14" s="185"/>
      <c r="AL14" s="185"/>
      <c r="AM14" s="185"/>
      <c r="AN14" s="185"/>
      <c r="AO14" s="185"/>
      <c r="AP14" s="185"/>
      <c r="AQ14" s="185"/>
      <c r="AR14" s="186"/>
      <c r="AS14" s="128"/>
    </row>
    <row r="15" spans="1:45" ht="21.75" customHeight="1" x14ac:dyDescent="0.15">
      <c r="A15" s="331" t="s">
        <v>115</v>
      </c>
      <c r="B15" s="332"/>
      <c r="C15" s="333"/>
      <c r="D15" s="334"/>
      <c r="E15" s="335"/>
      <c r="F15" s="335"/>
      <c r="G15" s="335"/>
      <c r="H15" s="335"/>
      <c r="I15" s="335"/>
      <c r="J15" s="80" t="s">
        <v>116</v>
      </c>
      <c r="K15" s="336"/>
      <c r="L15" s="336"/>
      <c r="M15" s="336"/>
      <c r="N15" s="336"/>
      <c r="O15" s="336"/>
      <c r="P15" s="80" t="s">
        <v>116</v>
      </c>
      <c r="Q15" s="336"/>
      <c r="R15" s="336"/>
      <c r="S15" s="336"/>
      <c r="T15" s="336"/>
      <c r="U15" s="336"/>
      <c r="V15" s="337"/>
      <c r="W15" s="21"/>
      <c r="X15" s="22"/>
      <c r="Y15" s="172" t="s">
        <v>114</v>
      </c>
      <c r="Z15" s="173"/>
      <c r="AA15" s="173"/>
      <c r="AB15" s="173"/>
      <c r="AC15" s="173"/>
      <c r="AD15" s="145">
        <v>8</v>
      </c>
      <c r="AE15" s="143" t="s">
        <v>102</v>
      </c>
      <c r="AF15" s="515">
        <f>+ROUNDDOWN(AF11*AD15/100,)</f>
        <v>0</v>
      </c>
      <c r="AG15" s="516"/>
      <c r="AH15" s="516"/>
      <c r="AI15" s="516"/>
      <c r="AJ15" s="516"/>
      <c r="AK15" s="516"/>
      <c r="AL15" s="516"/>
      <c r="AM15" s="516"/>
      <c r="AN15" s="516"/>
      <c r="AO15" s="516"/>
      <c r="AP15" s="516"/>
      <c r="AQ15" s="516"/>
      <c r="AR15" s="517"/>
      <c r="AS15" s="128"/>
    </row>
    <row r="16" spans="1:45" ht="23.25" customHeight="1" x14ac:dyDescent="0.15">
      <c r="A16" s="331" t="s">
        <v>117</v>
      </c>
      <c r="B16" s="332"/>
      <c r="C16" s="333"/>
      <c r="D16" s="334"/>
      <c r="E16" s="335"/>
      <c r="F16" s="335"/>
      <c r="G16" s="335"/>
      <c r="H16" s="335"/>
      <c r="I16" s="335"/>
      <c r="J16" s="80" t="s">
        <v>118</v>
      </c>
      <c r="K16" s="336"/>
      <c r="L16" s="336"/>
      <c r="M16" s="336"/>
      <c r="N16" s="336"/>
      <c r="O16" s="336"/>
      <c r="P16" s="80" t="s">
        <v>118</v>
      </c>
      <c r="Q16" s="336"/>
      <c r="R16" s="336"/>
      <c r="S16" s="336"/>
      <c r="T16" s="336"/>
      <c r="U16" s="336"/>
      <c r="V16" s="337"/>
      <c r="W16" s="21"/>
      <c r="X16" s="22"/>
      <c r="Y16" s="178"/>
      <c r="Z16" s="179"/>
      <c r="AA16" s="179"/>
      <c r="AB16" s="179"/>
      <c r="AC16" s="179"/>
      <c r="AD16" s="146">
        <v>10</v>
      </c>
      <c r="AE16" s="144" t="s">
        <v>102</v>
      </c>
      <c r="AF16" s="169">
        <f>+ROUNDDOWN(AF12*AD16/100,)</f>
        <v>0</v>
      </c>
      <c r="AG16" s="170"/>
      <c r="AH16" s="170"/>
      <c r="AI16" s="170"/>
      <c r="AJ16" s="170"/>
      <c r="AK16" s="170"/>
      <c r="AL16" s="170"/>
      <c r="AM16" s="170"/>
      <c r="AN16" s="170"/>
      <c r="AO16" s="170"/>
      <c r="AP16" s="170"/>
      <c r="AQ16" s="170"/>
      <c r="AR16" s="171"/>
      <c r="AS16" s="129"/>
    </row>
    <row r="17" spans="1:56" ht="21.75" customHeight="1" thickBot="1" x14ac:dyDescent="0.2">
      <c r="A17" s="81" t="s">
        <v>119</v>
      </c>
      <c r="B17" s="82"/>
      <c r="C17" s="83"/>
      <c r="D17" s="338"/>
      <c r="E17" s="339"/>
      <c r="F17" s="339"/>
      <c r="G17" s="339"/>
      <c r="H17" s="339"/>
      <c r="I17" s="339"/>
      <c r="J17" s="339"/>
      <c r="K17" s="339"/>
      <c r="L17" s="339"/>
      <c r="M17" s="339"/>
      <c r="N17" s="339"/>
      <c r="O17" s="339"/>
      <c r="P17" s="339"/>
      <c r="Q17" s="339"/>
      <c r="R17" s="339"/>
      <c r="S17" s="339"/>
      <c r="T17" s="339"/>
      <c r="U17" s="339"/>
      <c r="V17" s="340"/>
      <c r="W17" s="23"/>
      <c r="X17" s="24"/>
      <c r="Y17" s="293" t="s">
        <v>24</v>
      </c>
      <c r="Z17" s="294"/>
      <c r="AA17" s="294"/>
      <c r="AB17" s="294"/>
      <c r="AC17" s="294"/>
      <c r="AD17" s="294"/>
      <c r="AE17" s="295"/>
      <c r="AF17" s="352"/>
      <c r="AG17" s="353"/>
      <c r="AH17" s="353"/>
      <c r="AI17" s="353"/>
      <c r="AJ17" s="353"/>
      <c r="AK17" s="353"/>
      <c r="AL17" s="353"/>
      <c r="AM17" s="353"/>
      <c r="AN17" s="353"/>
      <c r="AO17" s="353"/>
      <c r="AP17" s="353"/>
      <c r="AQ17" s="353"/>
      <c r="AR17" s="354"/>
      <c r="AS17" s="130"/>
    </row>
    <row r="18" spans="1:56" ht="21.75" customHeight="1" x14ac:dyDescent="0.15">
      <c r="A18" s="269" t="s">
        <v>36</v>
      </c>
      <c r="B18" s="270"/>
      <c r="C18" s="341" t="s">
        <v>122</v>
      </c>
      <c r="D18" s="342"/>
      <c r="E18" s="342"/>
      <c r="F18" s="342"/>
      <c r="G18" s="342"/>
      <c r="H18" s="300"/>
      <c r="I18" s="300"/>
      <c r="J18" s="300"/>
      <c r="K18" s="300"/>
      <c r="L18" s="301"/>
      <c r="M18" s="304" t="s">
        <v>123</v>
      </c>
      <c r="N18" s="305"/>
      <c r="O18" s="305"/>
      <c r="P18" s="305"/>
      <c r="Q18" s="305"/>
      <c r="R18" s="300"/>
      <c r="S18" s="300"/>
      <c r="T18" s="300"/>
      <c r="U18" s="300"/>
      <c r="V18" s="308"/>
      <c r="W18" s="23"/>
      <c r="X18" s="24"/>
      <c r="Y18" s="296"/>
      <c r="Z18" s="297"/>
      <c r="AA18" s="297"/>
      <c r="AB18" s="297"/>
      <c r="AC18" s="297"/>
      <c r="AD18" s="297"/>
      <c r="AE18" s="298"/>
      <c r="AF18" s="355"/>
      <c r="AG18" s="356"/>
      <c r="AH18" s="356"/>
      <c r="AI18" s="356"/>
      <c r="AJ18" s="356"/>
      <c r="AK18" s="356"/>
      <c r="AL18" s="356"/>
      <c r="AM18" s="356"/>
      <c r="AN18" s="356"/>
      <c r="AO18" s="356"/>
      <c r="AP18" s="356"/>
      <c r="AQ18" s="356"/>
      <c r="AR18" s="357"/>
      <c r="AS18" s="131"/>
    </row>
    <row r="19" spans="1:56" ht="13.5" customHeight="1" x14ac:dyDescent="0.15">
      <c r="A19" s="271"/>
      <c r="B19" s="272"/>
      <c r="C19" s="343"/>
      <c r="D19" s="344"/>
      <c r="E19" s="344"/>
      <c r="F19" s="344"/>
      <c r="G19" s="344"/>
      <c r="H19" s="302"/>
      <c r="I19" s="302"/>
      <c r="J19" s="302"/>
      <c r="K19" s="302"/>
      <c r="L19" s="303"/>
      <c r="M19" s="306"/>
      <c r="N19" s="307"/>
      <c r="O19" s="307"/>
      <c r="P19" s="307"/>
      <c r="Q19" s="307"/>
      <c r="R19" s="302"/>
      <c r="S19" s="302"/>
      <c r="T19" s="302"/>
      <c r="U19" s="302"/>
      <c r="V19" s="309"/>
      <c r="W19" s="132"/>
      <c r="X19" s="133"/>
      <c r="Y19" s="293" t="s">
        <v>25</v>
      </c>
      <c r="Z19" s="294"/>
      <c r="AA19" s="294"/>
      <c r="AB19" s="294"/>
      <c r="AC19" s="294"/>
      <c r="AD19" s="294"/>
      <c r="AE19" s="295"/>
      <c r="AF19" s="299" t="s">
        <v>27</v>
      </c>
      <c r="AG19" s="203"/>
      <c r="AH19" s="79" t="s">
        <v>120</v>
      </c>
      <c r="AI19" s="281"/>
      <c r="AJ19" s="281"/>
      <c r="AK19" s="281"/>
      <c r="AL19" s="79" t="s">
        <v>121</v>
      </c>
      <c r="AM19" s="281"/>
      <c r="AN19" s="281"/>
      <c r="AO19" s="79" t="s">
        <v>121</v>
      </c>
      <c r="AP19" s="281"/>
      <c r="AQ19" s="281"/>
      <c r="AR19" s="29"/>
      <c r="AS19" s="134"/>
      <c r="AU19" s="26" t="b">
        <v>0</v>
      </c>
      <c r="BA19" s="32"/>
      <c r="BB19" s="32"/>
    </row>
    <row r="20" spans="1:56" ht="21.75" customHeight="1" x14ac:dyDescent="0.15">
      <c r="A20" s="271"/>
      <c r="B20" s="272"/>
      <c r="C20" s="291"/>
      <c r="D20" s="292"/>
      <c r="E20" s="292"/>
      <c r="F20" s="292"/>
      <c r="G20" s="292"/>
      <c r="H20" s="86"/>
      <c r="I20" s="289" t="s">
        <v>2</v>
      </c>
      <c r="J20" s="289"/>
      <c r="K20" s="88"/>
      <c r="L20" s="289" t="s">
        <v>23</v>
      </c>
      <c r="M20" s="290"/>
      <c r="N20" s="291"/>
      <c r="O20" s="292"/>
      <c r="P20" s="292"/>
      <c r="Q20" s="292"/>
      <c r="R20" s="292"/>
      <c r="S20" s="292"/>
      <c r="T20" s="350" t="s">
        <v>4</v>
      </c>
      <c r="U20" s="350"/>
      <c r="V20" s="351"/>
      <c r="W20" s="132"/>
      <c r="X20" s="133"/>
      <c r="Y20" s="296"/>
      <c r="Z20" s="297"/>
      <c r="AA20" s="297"/>
      <c r="AB20" s="297"/>
      <c r="AC20" s="297"/>
      <c r="AD20" s="297"/>
      <c r="AE20" s="298"/>
      <c r="AF20" s="310" t="s">
        <v>28</v>
      </c>
      <c r="AG20" s="214"/>
      <c r="AH20" s="78" t="s">
        <v>124</v>
      </c>
      <c r="AI20" s="282"/>
      <c r="AJ20" s="282"/>
      <c r="AK20" s="282"/>
      <c r="AL20" s="78" t="s">
        <v>125</v>
      </c>
      <c r="AM20" s="282"/>
      <c r="AN20" s="282"/>
      <c r="AO20" s="78" t="s">
        <v>125</v>
      </c>
      <c r="AP20" s="282"/>
      <c r="AQ20" s="282"/>
      <c r="AR20" s="30"/>
      <c r="AS20" s="135"/>
      <c r="AU20" s="26" t="b">
        <v>0</v>
      </c>
      <c r="BA20" s="32"/>
      <c r="BB20" s="32"/>
    </row>
    <row r="21" spans="1:56" ht="21.75" customHeight="1" x14ac:dyDescent="0.15">
      <c r="A21" s="271"/>
      <c r="B21" s="272"/>
      <c r="C21" s="291"/>
      <c r="D21" s="292"/>
      <c r="E21" s="292"/>
      <c r="F21" s="292"/>
      <c r="G21" s="292"/>
      <c r="H21" s="86"/>
      <c r="I21" s="289" t="s">
        <v>3</v>
      </c>
      <c r="J21" s="289"/>
      <c r="K21" s="289"/>
      <c r="L21" s="289"/>
      <c r="M21" s="290"/>
      <c r="N21" s="291"/>
      <c r="O21" s="292"/>
      <c r="P21" s="292"/>
      <c r="Q21" s="292"/>
      <c r="R21" s="292"/>
      <c r="S21" s="292"/>
      <c r="T21" s="350"/>
      <c r="U21" s="350"/>
      <c r="V21" s="351"/>
      <c r="W21" s="136"/>
      <c r="X21" s="137"/>
      <c r="Y21" s="311" t="s">
        <v>31</v>
      </c>
      <c r="Z21" s="312"/>
      <c r="AA21" s="312"/>
      <c r="AB21" s="312"/>
      <c r="AC21" s="312"/>
      <c r="AD21" s="312"/>
      <c r="AE21" s="313"/>
      <c r="AF21" s="299" t="s">
        <v>29</v>
      </c>
      <c r="AG21" s="203"/>
      <c r="AH21" s="204"/>
      <c r="AI21" s="283"/>
      <c r="AJ21" s="284"/>
      <c r="AK21" s="284"/>
      <c r="AL21" s="284"/>
      <c r="AM21" s="284"/>
      <c r="AN21" s="284"/>
      <c r="AO21" s="284"/>
      <c r="AP21" s="284"/>
      <c r="AQ21" s="284"/>
      <c r="AR21" s="285"/>
      <c r="AU21" s="26" t="b">
        <v>0</v>
      </c>
    </row>
    <row r="22" spans="1:56" s="31" customFormat="1" ht="20.25" customHeight="1" x14ac:dyDescent="0.15">
      <c r="A22" s="271"/>
      <c r="B22" s="272"/>
      <c r="C22" s="1"/>
      <c r="D22" s="324" t="s">
        <v>5</v>
      </c>
      <c r="E22" s="324"/>
      <c r="F22" s="324"/>
      <c r="G22" s="1"/>
      <c r="H22" s="324" t="s">
        <v>6</v>
      </c>
      <c r="I22" s="324"/>
      <c r="J22" s="345"/>
      <c r="K22" s="346" t="s">
        <v>126</v>
      </c>
      <c r="L22" s="347"/>
      <c r="M22" s="348"/>
      <c r="N22" s="348"/>
      <c r="O22" s="348"/>
      <c r="P22" s="348"/>
      <c r="Q22" s="348"/>
      <c r="R22" s="348"/>
      <c r="S22" s="348"/>
      <c r="T22" s="348"/>
      <c r="U22" s="348"/>
      <c r="V22" s="349"/>
      <c r="W22" s="25"/>
      <c r="X22" s="18"/>
      <c r="Y22" s="314"/>
      <c r="Z22" s="315"/>
      <c r="AA22" s="315"/>
      <c r="AB22" s="315"/>
      <c r="AC22" s="315"/>
      <c r="AD22" s="315"/>
      <c r="AE22" s="316"/>
      <c r="AF22" s="310"/>
      <c r="AG22" s="214"/>
      <c r="AH22" s="320"/>
      <c r="AI22" s="286"/>
      <c r="AJ22" s="287"/>
      <c r="AK22" s="287"/>
      <c r="AL22" s="287"/>
      <c r="AM22" s="287"/>
      <c r="AN22" s="287"/>
      <c r="AO22" s="287"/>
      <c r="AP22" s="287"/>
      <c r="AQ22" s="287"/>
      <c r="AR22" s="288"/>
      <c r="AS22" s="138"/>
      <c r="AT22" s="26"/>
      <c r="AU22" s="26" t="b">
        <v>0</v>
      </c>
      <c r="BA22" s="26"/>
      <c r="BB22" s="26"/>
      <c r="BC22" s="26"/>
      <c r="BD22" s="26"/>
    </row>
    <row r="23" spans="1:56" ht="18" customHeight="1" x14ac:dyDescent="0.15">
      <c r="A23" s="271"/>
      <c r="B23" s="272"/>
      <c r="C23" s="325" t="s">
        <v>7</v>
      </c>
      <c r="D23" s="326"/>
      <c r="E23" s="326"/>
      <c r="F23" s="327"/>
      <c r="G23" s="363"/>
      <c r="H23" s="364"/>
      <c r="I23" s="364"/>
      <c r="J23" s="364"/>
      <c r="K23" s="364"/>
      <c r="L23" s="364"/>
      <c r="M23" s="364"/>
      <c r="N23" s="364"/>
      <c r="O23" s="364"/>
      <c r="P23" s="364"/>
      <c r="Q23" s="364"/>
      <c r="R23" s="364"/>
      <c r="S23" s="364"/>
      <c r="T23" s="364"/>
      <c r="U23" s="364"/>
      <c r="V23" s="365"/>
      <c r="W23" s="139"/>
      <c r="X23" s="139"/>
      <c r="Y23" s="314"/>
      <c r="Z23" s="315"/>
      <c r="AA23" s="315"/>
      <c r="AB23" s="315"/>
      <c r="AC23" s="315"/>
      <c r="AD23" s="315"/>
      <c r="AE23" s="316"/>
      <c r="AF23" s="299" t="s">
        <v>30</v>
      </c>
      <c r="AG23" s="203"/>
      <c r="AH23" s="204"/>
      <c r="AI23" s="275"/>
      <c r="AJ23" s="276"/>
      <c r="AK23" s="276"/>
      <c r="AL23" s="276"/>
      <c r="AM23" s="276"/>
      <c r="AN23" s="276"/>
      <c r="AO23" s="276"/>
      <c r="AP23" s="276"/>
      <c r="AQ23" s="276"/>
      <c r="AR23" s="277"/>
      <c r="AT23" s="31"/>
      <c r="AU23" s="26" t="b">
        <v>0</v>
      </c>
    </row>
    <row r="24" spans="1:56" ht="18" customHeight="1" thickBot="1" x14ac:dyDescent="0.2">
      <c r="A24" s="271"/>
      <c r="B24" s="272"/>
      <c r="C24" s="328"/>
      <c r="D24" s="329"/>
      <c r="E24" s="329"/>
      <c r="F24" s="330"/>
      <c r="G24" s="366"/>
      <c r="H24" s="367"/>
      <c r="I24" s="367"/>
      <c r="J24" s="367"/>
      <c r="K24" s="367"/>
      <c r="L24" s="367"/>
      <c r="M24" s="367"/>
      <c r="N24" s="367"/>
      <c r="O24" s="367"/>
      <c r="P24" s="367"/>
      <c r="Q24" s="367"/>
      <c r="R24" s="367"/>
      <c r="S24" s="367"/>
      <c r="T24" s="367"/>
      <c r="U24" s="367"/>
      <c r="V24" s="368"/>
      <c r="W24" s="139"/>
      <c r="X24" s="139"/>
      <c r="Y24" s="317"/>
      <c r="Z24" s="318"/>
      <c r="AA24" s="318"/>
      <c r="AB24" s="318"/>
      <c r="AC24" s="318"/>
      <c r="AD24" s="318"/>
      <c r="AE24" s="319"/>
      <c r="AF24" s="321"/>
      <c r="AG24" s="322"/>
      <c r="AH24" s="323"/>
      <c r="AI24" s="278"/>
      <c r="AJ24" s="279"/>
      <c r="AK24" s="279"/>
      <c r="AL24" s="279"/>
      <c r="AM24" s="279"/>
      <c r="AN24" s="279"/>
      <c r="AO24" s="279"/>
      <c r="AP24" s="279"/>
      <c r="AQ24" s="279"/>
      <c r="AR24" s="280"/>
      <c r="AU24" s="26" t="b">
        <v>0</v>
      </c>
    </row>
    <row r="25" spans="1:56" ht="13.5" customHeight="1" thickBot="1" x14ac:dyDescent="0.2">
      <c r="A25" s="273"/>
      <c r="B25" s="274"/>
      <c r="C25" s="360" t="s">
        <v>32</v>
      </c>
      <c r="D25" s="361"/>
      <c r="E25" s="361"/>
      <c r="F25" s="362"/>
      <c r="G25" s="369"/>
      <c r="H25" s="370"/>
      <c r="I25" s="370"/>
      <c r="J25" s="370"/>
      <c r="K25" s="370"/>
      <c r="L25" s="370"/>
      <c r="M25" s="370"/>
      <c r="N25" s="370"/>
      <c r="O25" s="370"/>
      <c r="P25" s="370"/>
      <c r="Q25" s="370"/>
      <c r="R25" s="370"/>
      <c r="S25" s="370"/>
      <c r="T25" s="370"/>
      <c r="U25" s="370"/>
      <c r="V25" s="371"/>
      <c r="Y25" s="164"/>
      <c r="Z25" s="164"/>
      <c r="AA25" s="164"/>
      <c r="AB25" s="164"/>
      <c r="AC25" s="164"/>
      <c r="AD25" s="164"/>
      <c r="AE25" s="164"/>
      <c r="AF25" s="164"/>
      <c r="AG25" s="164"/>
      <c r="AH25" s="164"/>
      <c r="AI25" s="164"/>
      <c r="AJ25" s="164"/>
      <c r="AK25" s="164"/>
      <c r="AL25" s="164"/>
      <c r="AM25" s="164"/>
      <c r="AN25" s="164"/>
      <c r="AO25" s="164"/>
      <c r="AP25" s="164"/>
      <c r="AQ25" s="164"/>
      <c r="AR25" s="164"/>
      <c r="AU25" s="26" t="b">
        <v>0</v>
      </c>
    </row>
    <row r="26" spans="1:56" ht="13.5" customHeight="1" x14ac:dyDescent="0.15">
      <c r="Y26" s="386" t="s">
        <v>75</v>
      </c>
      <c r="Z26" s="387"/>
      <c r="AA26" s="358" t="s">
        <v>76</v>
      </c>
      <c r="AB26" s="358"/>
      <c r="AC26" s="358"/>
      <c r="AD26" s="358"/>
      <c r="AE26" s="358"/>
      <c r="AF26" s="358" t="s">
        <v>127</v>
      </c>
      <c r="AG26" s="358"/>
      <c r="AH26" s="358"/>
      <c r="AI26" s="358"/>
      <c r="AJ26" s="358"/>
      <c r="AK26" s="358" t="s">
        <v>128</v>
      </c>
      <c r="AL26" s="358"/>
      <c r="AM26" s="358"/>
      <c r="AN26" s="358"/>
      <c r="AO26" s="358"/>
      <c r="AP26" s="358" t="s">
        <v>129</v>
      </c>
      <c r="AQ26" s="358"/>
      <c r="AR26" s="359"/>
    </row>
    <row r="27" spans="1:56" ht="13.5" customHeight="1" x14ac:dyDescent="0.15">
      <c r="Y27" s="388"/>
      <c r="Z27" s="389"/>
      <c r="AA27" s="372"/>
      <c r="AB27" s="372"/>
      <c r="AC27" s="372"/>
      <c r="AD27" s="374" t="s">
        <v>77</v>
      </c>
      <c r="AE27" s="374"/>
      <c r="AF27" s="376"/>
      <c r="AG27" s="376"/>
      <c r="AH27" s="376"/>
      <c r="AI27" s="374" t="s">
        <v>77</v>
      </c>
      <c r="AJ27" s="374"/>
      <c r="AK27" s="376"/>
      <c r="AL27" s="376"/>
      <c r="AM27" s="376"/>
      <c r="AN27" s="374" t="s">
        <v>9</v>
      </c>
      <c r="AO27" s="374"/>
      <c r="AP27" s="382"/>
      <c r="AQ27" s="382"/>
      <c r="AR27" s="384" t="s">
        <v>130</v>
      </c>
    </row>
    <row r="28" spans="1:56" ht="26.25" customHeight="1" x14ac:dyDescent="0.15">
      <c r="A28" s="400" t="s">
        <v>131</v>
      </c>
      <c r="B28" s="400"/>
      <c r="C28" s="400"/>
      <c r="D28" s="400"/>
      <c r="E28" s="400"/>
      <c r="F28" s="401"/>
      <c r="G28" s="401"/>
      <c r="H28" s="401"/>
      <c r="I28" s="401"/>
      <c r="J28" s="401"/>
      <c r="K28" s="401"/>
      <c r="L28" s="401"/>
      <c r="M28" s="129"/>
      <c r="N28" s="129"/>
      <c r="O28" s="129"/>
      <c r="P28" s="140"/>
      <c r="Q28" s="140"/>
      <c r="R28" s="140"/>
      <c r="T28" s="122"/>
      <c r="U28" s="122"/>
      <c r="V28" s="122"/>
      <c r="Y28" s="390"/>
      <c r="Z28" s="391"/>
      <c r="AA28" s="373"/>
      <c r="AB28" s="373"/>
      <c r="AC28" s="373"/>
      <c r="AD28" s="375"/>
      <c r="AE28" s="375"/>
      <c r="AF28" s="377"/>
      <c r="AG28" s="377"/>
      <c r="AH28" s="377"/>
      <c r="AI28" s="375"/>
      <c r="AJ28" s="375"/>
      <c r="AK28" s="377"/>
      <c r="AL28" s="377"/>
      <c r="AM28" s="377"/>
      <c r="AN28" s="375"/>
      <c r="AO28" s="375"/>
      <c r="AP28" s="383"/>
      <c r="AQ28" s="383"/>
      <c r="AR28" s="385"/>
    </row>
    <row r="29" spans="1:56" ht="13.5" customHeight="1" x14ac:dyDescent="0.15">
      <c r="A29" s="325" t="s">
        <v>132</v>
      </c>
      <c r="B29" s="327"/>
      <c r="C29" s="404" t="s">
        <v>133</v>
      </c>
      <c r="D29" s="404"/>
      <c r="E29" s="404"/>
      <c r="F29" s="404"/>
      <c r="G29" s="404"/>
      <c r="H29" s="406" t="s">
        <v>134</v>
      </c>
      <c r="I29" s="406"/>
      <c r="J29" s="406"/>
      <c r="K29" s="406"/>
      <c r="L29" s="408" t="s">
        <v>14</v>
      </c>
      <c r="M29" s="409"/>
      <c r="N29" s="409"/>
      <c r="O29" s="409"/>
      <c r="P29" s="409"/>
      <c r="Q29" s="409"/>
      <c r="R29" s="409"/>
      <c r="S29" s="409"/>
      <c r="T29" s="409"/>
      <c r="U29" s="410"/>
      <c r="V29" s="378" t="s">
        <v>78</v>
      </c>
      <c r="W29" s="378"/>
      <c r="X29" s="379"/>
      <c r="Y29" s="3"/>
      <c r="Z29" s="3"/>
      <c r="AA29" s="3"/>
      <c r="AB29" s="3"/>
      <c r="AC29" s="3"/>
      <c r="AD29" s="3"/>
      <c r="AE29" s="3"/>
    </row>
    <row r="30" spans="1:56" ht="22.5" customHeight="1" x14ac:dyDescent="0.15">
      <c r="A30" s="402"/>
      <c r="B30" s="403"/>
      <c r="C30" s="405"/>
      <c r="D30" s="405"/>
      <c r="E30" s="405"/>
      <c r="F30" s="405"/>
      <c r="G30" s="405"/>
      <c r="H30" s="407"/>
      <c r="I30" s="407"/>
      <c r="J30" s="407"/>
      <c r="K30" s="407"/>
      <c r="L30" s="411"/>
      <c r="M30" s="412"/>
      <c r="N30" s="412"/>
      <c r="O30" s="412"/>
      <c r="P30" s="412"/>
      <c r="Q30" s="412"/>
      <c r="R30" s="412"/>
      <c r="S30" s="412"/>
      <c r="T30" s="412"/>
      <c r="U30" s="413"/>
      <c r="V30" s="380"/>
      <c r="W30" s="380"/>
      <c r="X30" s="381"/>
      <c r="Y30" s="3"/>
      <c r="Z30" s="3"/>
      <c r="AA30" s="3"/>
      <c r="AB30" s="3"/>
      <c r="AC30" s="3"/>
    </row>
    <row r="31" spans="1:56" ht="22.5" customHeight="1" x14ac:dyDescent="0.15">
      <c r="A31" s="392"/>
      <c r="B31" s="393"/>
      <c r="C31" s="394" t="s">
        <v>79</v>
      </c>
      <c r="D31" s="395"/>
      <c r="E31" s="395"/>
      <c r="F31" s="395"/>
      <c r="G31" s="396"/>
      <c r="H31" s="397"/>
      <c r="I31" s="398"/>
      <c r="J31" s="398"/>
      <c r="K31" s="399"/>
      <c r="L31" s="13"/>
      <c r="M31" s="4"/>
      <c r="N31" s="5"/>
      <c r="O31" s="14"/>
      <c r="P31" s="4"/>
      <c r="Q31" s="5"/>
      <c r="R31" s="14"/>
      <c r="S31" s="4"/>
      <c r="T31" s="5"/>
      <c r="U31" s="6"/>
      <c r="V31" s="15"/>
      <c r="W31" s="16"/>
      <c r="X31" s="6"/>
    </row>
    <row r="32" spans="1:56" ht="22.5" customHeight="1" x14ac:dyDescent="0.15">
      <c r="A32" s="392"/>
      <c r="B32" s="393"/>
      <c r="C32" s="394" t="s">
        <v>81</v>
      </c>
      <c r="D32" s="395"/>
      <c r="E32" s="395"/>
      <c r="F32" s="395"/>
      <c r="G32" s="396"/>
      <c r="H32" s="397"/>
      <c r="I32" s="398"/>
      <c r="J32" s="398"/>
      <c r="K32" s="399"/>
      <c r="L32" s="13"/>
      <c r="M32" s="4"/>
      <c r="N32" s="5"/>
      <c r="O32" s="14"/>
      <c r="P32" s="4"/>
      <c r="Q32" s="5"/>
      <c r="R32" s="14"/>
      <c r="S32" s="4"/>
      <c r="T32" s="5"/>
      <c r="U32" s="6"/>
      <c r="V32" s="15"/>
      <c r="W32" s="16"/>
      <c r="X32" s="6"/>
      <c r="Z32" s="141" t="s">
        <v>100</v>
      </c>
      <c r="AA32" s="1"/>
    </row>
    <row r="33" spans="1:47" ht="22.5" customHeight="1" x14ac:dyDescent="0.15">
      <c r="A33" s="392"/>
      <c r="B33" s="393"/>
      <c r="C33" s="394" t="s">
        <v>83</v>
      </c>
      <c r="D33" s="395"/>
      <c r="E33" s="395"/>
      <c r="F33" s="395"/>
      <c r="G33" s="396"/>
      <c r="H33" s="397"/>
      <c r="I33" s="398"/>
      <c r="J33" s="398"/>
      <c r="K33" s="399"/>
      <c r="L33" s="13"/>
      <c r="M33" s="4"/>
      <c r="N33" s="5"/>
      <c r="O33" s="14"/>
      <c r="P33" s="4"/>
      <c r="Q33" s="5"/>
      <c r="R33" s="14"/>
      <c r="S33" s="4"/>
      <c r="T33" s="5"/>
      <c r="U33" s="6"/>
      <c r="V33" s="15"/>
      <c r="W33" s="16"/>
      <c r="X33" s="6"/>
      <c r="Z33" s="141" t="s">
        <v>80</v>
      </c>
      <c r="AA33" s="1"/>
    </row>
    <row r="34" spans="1:47" ht="22.5" customHeight="1" x14ac:dyDescent="0.15">
      <c r="A34" s="392"/>
      <c r="B34" s="393"/>
      <c r="C34" s="394" t="s">
        <v>135</v>
      </c>
      <c r="D34" s="395"/>
      <c r="E34" s="395"/>
      <c r="F34" s="395"/>
      <c r="G34" s="396"/>
      <c r="H34" s="397"/>
      <c r="I34" s="398"/>
      <c r="J34" s="398"/>
      <c r="K34" s="399"/>
      <c r="L34" s="13"/>
      <c r="M34" s="4"/>
      <c r="N34" s="5"/>
      <c r="O34" s="14"/>
      <c r="P34" s="4"/>
      <c r="Q34" s="5"/>
      <c r="R34" s="14"/>
      <c r="S34" s="4"/>
      <c r="T34" s="5"/>
      <c r="U34" s="6"/>
      <c r="V34" s="15"/>
      <c r="W34" s="16"/>
      <c r="X34" s="6"/>
      <c r="Z34" s="141"/>
      <c r="AA34" s="141" t="s">
        <v>104</v>
      </c>
      <c r="AB34" s="87"/>
    </row>
    <row r="35" spans="1:47" ht="22.5" customHeight="1" x14ac:dyDescent="0.15">
      <c r="A35" s="392"/>
      <c r="B35" s="393"/>
      <c r="C35" s="394" t="s">
        <v>137</v>
      </c>
      <c r="D35" s="395"/>
      <c r="E35" s="395"/>
      <c r="F35" s="395"/>
      <c r="G35" s="396"/>
      <c r="H35" s="397"/>
      <c r="I35" s="398"/>
      <c r="J35" s="398"/>
      <c r="K35" s="399"/>
      <c r="L35" s="13"/>
      <c r="M35" s="4"/>
      <c r="N35" s="5"/>
      <c r="O35" s="14"/>
      <c r="P35" s="4"/>
      <c r="Q35" s="5"/>
      <c r="R35" s="14"/>
      <c r="S35" s="4"/>
      <c r="T35" s="5"/>
      <c r="U35" s="6"/>
      <c r="V35" s="15"/>
      <c r="W35" s="16"/>
      <c r="X35" s="6"/>
      <c r="Z35" s="141" t="s">
        <v>108</v>
      </c>
      <c r="AA35" s="141"/>
    </row>
    <row r="36" spans="1:47" ht="22.5" customHeight="1" x14ac:dyDescent="0.15">
      <c r="A36" s="392"/>
      <c r="B36" s="393"/>
      <c r="C36" s="394" t="s">
        <v>138</v>
      </c>
      <c r="D36" s="395"/>
      <c r="E36" s="395"/>
      <c r="F36" s="395"/>
      <c r="G36" s="396"/>
      <c r="H36" s="397"/>
      <c r="I36" s="398"/>
      <c r="J36" s="398"/>
      <c r="K36" s="399"/>
      <c r="L36" s="13"/>
      <c r="M36" s="4"/>
      <c r="N36" s="5"/>
      <c r="O36" s="14"/>
      <c r="P36" s="4"/>
      <c r="Q36" s="5"/>
      <c r="R36" s="14"/>
      <c r="S36" s="4"/>
      <c r="T36" s="5"/>
      <c r="U36" s="6"/>
      <c r="V36" s="15"/>
      <c r="W36" s="16"/>
      <c r="X36" s="6"/>
      <c r="Z36" s="141" t="s">
        <v>136</v>
      </c>
      <c r="AA36" s="141"/>
      <c r="AB36" s="87"/>
    </row>
    <row r="37" spans="1:47" ht="22.5" customHeight="1" x14ac:dyDescent="0.15">
      <c r="A37" s="392"/>
      <c r="B37" s="393"/>
      <c r="C37" s="394" t="s">
        <v>139</v>
      </c>
      <c r="D37" s="395"/>
      <c r="E37" s="395"/>
      <c r="F37" s="395"/>
      <c r="G37" s="396"/>
      <c r="H37" s="417"/>
      <c r="I37" s="418"/>
      <c r="J37" s="418"/>
      <c r="K37" s="419"/>
      <c r="L37" s="13"/>
      <c r="M37" s="4"/>
      <c r="N37" s="5"/>
      <c r="O37" s="14"/>
      <c r="P37" s="4"/>
      <c r="Q37" s="5"/>
      <c r="R37" s="14"/>
      <c r="S37" s="4"/>
      <c r="T37" s="5"/>
      <c r="U37" s="6"/>
      <c r="V37" s="15"/>
      <c r="W37" s="16"/>
      <c r="X37" s="6"/>
    </row>
    <row r="38" spans="1:47" ht="22.5" customHeight="1" x14ac:dyDescent="0.15">
      <c r="A38" s="392"/>
      <c r="B38" s="393"/>
      <c r="C38" s="414" t="s">
        <v>140</v>
      </c>
      <c r="D38" s="415"/>
      <c r="E38" s="415"/>
      <c r="F38" s="415"/>
      <c r="G38" s="416"/>
      <c r="H38" s="397"/>
      <c r="I38" s="398"/>
      <c r="J38" s="398"/>
      <c r="K38" s="399"/>
      <c r="L38" s="13"/>
      <c r="M38" s="4"/>
      <c r="N38" s="5"/>
      <c r="O38" s="14"/>
      <c r="P38" s="4"/>
      <c r="Q38" s="5"/>
      <c r="R38" s="14"/>
      <c r="S38" s="4"/>
      <c r="T38" s="5"/>
      <c r="U38" s="6"/>
      <c r="V38" s="15"/>
      <c r="W38" s="16"/>
      <c r="X38" s="6"/>
    </row>
    <row r="39" spans="1:47" ht="22.5" customHeight="1" x14ac:dyDescent="0.15">
      <c r="A39" s="392"/>
      <c r="B39" s="393"/>
      <c r="C39" s="414" t="s">
        <v>141</v>
      </c>
      <c r="D39" s="415"/>
      <c r="E39" s="415"/>
      <c r="F39" s="415"/>
      <c r="G39" s="416"/>
      <c r="H39" s="397"/>
      <c r="I39" s="398"/>
      <c r="J39" s="398"/>
      <c r="K39" s="399"/>
      <c r="L39" s="13"/>
      <c r="M39" s="4"/>
      <c r="N39" s="5"/>
      <c r="O39" s="14"/>
      <c r="P39" s="4"/>
      <c r="Q39" s="5"/>
      <c r="R39" s="14"/>
      <c r="S39" s="4"/>
      <c r="T39" s="5"/>
      <c r="U39" s="6"/>
      <c r="V39" s="15"/>
      <c r="W39" s="16"/>
      <c r="X39" s="6"/>
    </row>
    <row r="40" spans="1:47" ht="22.5" customHeight="1" x14ac:dyDescent="0.15">
      <c r="A40" s="392"/>
      <c r="B40" s="393"/>
      <c r="C40" s="414" t="s">
        <v>142</v>
      </c>
      <c r="D40" s="415"/>
      <c r="E40" s="415"/>
      <c r="F40" s="415"/>
      <c r="G40" s="416"/>
      <c r="H40" s="397"/>
      <c r="I40" s="398"/>
      <c r="J40" s="398"/>
      <c r="K40" s="399"/>
      <c r="L40" s="13"/>
      <c r="M40" s="4"/>
      <c r="N40" s="5"/>
      <c r="O40" s="14"/>
      <c r="P40" s="4"/>
      <c r="Q40" s="5"/>
      <c r="R40" s="14"/>
      <c r="S40" s="4"/>
      <c r="T40" s="5"/>
      <c r="U40" s="6"/>
      <c r="V40" s="15"/>
      <c r="W40" s="16"/>
      <c r="X40" s="6"/>
    </row>
    <row r="41" spans="1:47" ht="22.5" customHeight="1" x14ac:dyDescent="0.15">
      <c r="A41" s="392"/>
      <c r="B41" s="393"/>
      <c r="C41" s="420" t="s">
        <v>143</v>
      </c>
      <c r="D41" s="421"/>
      <c r="E41" s="421"/>
      <c r="F41" s="421"/>
      <c r="G41" s="422"/>
      <c r="H41" s="397"/>
      <c r="I41" s="398"/>
      <c r="J41" s="398"/>
      <c r="K41" s="399"/>
      <c r="L41" s="13"/>
      <c r="M41" s="4"/>
      <c r="N41" s="5"/>
      <c r="O41" s="14"/>
      <c r="P41" s="4"/>
      <c r="Q41" s="5"/>
      <c r="R41" s="14"/>
      <c r="S41" s="4"/>
      <c r="T41" s="5"/>
      <c r="U41" s="6"/>
      <c r="V41" s="15"/>
      <c r="W41" s="16"/>
      <c r="X41" s="6"/>
    </row>
    <row r="42" spans="1:47" ht="22.5" customHeight="1" x14ac:dyDescent="0.15">
      <c r="A42" s="392"/>
      <c r="B42" s="393"/>
      <c r="C42" s="423" t="s">
        <v>144</v>
      </c>
      <c r="D42" s="424"/>
      <c r="E42" s="424"/>
      <c r="F42" s="424"/>
      <c r="G42" s="425"/>
      <c r="H42" s="417"/>
      <c r="I42" s="418"/>
      <c r="J42" s="418"/>
      <c r="K42" s="419"/>
      <c r="L42" s="13"/>
      <c r="M42" s="4"/>
      <c r="N42" s="5"/>
      <c r="O42" s="14"/>
      <c r="P42" s="4"/>
      <c r="Q42" s="5"/>
      <c r="R42" s="14"/>
      <c r="S42" s="4"/>
      <c r="T42" s="5"/>
      <c r="U42" s="6"/>
      <c r="V42" s="15"/>
      <c r="W42" s="16"/>
      <c r="X42" s="6"/>
    </row>
    <row r="43" spans="1:47" ht="24.75" customHeight="1" x14ac:dyDescent="0.15">
      <c r="A43" s="392"/>
      <c r="B43" s="393"/>
      <c r="C43" s="423" t="s">
        <v>145</v>
      </c>
      <c r="D43" s="424"/>
      <c r="E43" s="424"/>
      <c r="F43" s="424"/>
      <c r="G43" s="425"/>
      <c r="H43" s="397"/>
      <c r="I43" s="398"/>
      <c r="J43" s="398"/>
      <c r="K43" s="399"/>
      <c r="L43" s="7"/>
      <c r="M43" s="8"/>
      <c r="N43" s="9"/>
      <c r="O43" s="10"/>
      <c r="P43" s="8"/>
      <c r="Q43" s="9"/>
      <c r="R43" s="10"/>
      <c r="S43" s="8"/>
      <c r="T43" s="9"/>
      <c r="U43" s="11"/>
      <c r="V43" s="12"/>
      <c r="W43" s="17"/>
      <c r="X43" s="11"/>
      <c r="Y43" s="31"/>
      <c r="Z43" s="142"/>
      <c r="AA43" s="142"/>
      <c r="AB43" s="142"/>
      <c r="AC43" s="142"/>
      <c r="AD43" s="129"/>
      <c r="AE43" s="129"/>
      <c r="AF43" s="129"/>
      <c r="AG43" s="129"/>
      <c r="AH43" s="129"/>
      <c r="AI43" s="129"/>
      <c r="AJ43" s="129"/>
      <c r="AK43" s="129"/>
      <c r="AL43" s="129"/>
      <c r="AM43" s="129"/>
      <c r="AN43" s="129"/>
      <c r="AO43" s="129"/>
      <c r="AP43" s="129"/>
      <c r="AQ43" s="129"/>
    </row>
    <row r="44" spans="1:47" s="32" customFormat="1" ht="13.5" customHeight="1" x14ac:dyDescent="0.15">
      <c r="AU44" s="26"/>
    </row>
    <row r="45" spans="1:47" s="32" customFormat="1" ht="13.5" customHeight="1" x14ac:dyDescent="0.15">
      <c r="A45" s="440" t="s">
        <v>66</v>
      </c>
      <c r="B45" s="443" t="s">
        <v>146</v>
      </c>
      <c r="C45" s="446">
        <v>0.05</v>
      </c>
      <c r="D45" s="446"/>
      <c r="E45" s="446"/>
      <c r="F45" s="446">
        <v>0.08</v>
      </c>
      <c r="G45" s="446"/>
      <c r="H45" s="446"/>
      <c r="I45" s="446">
        <v>0.1</v>
      </c>
      <c r="J45" s="446"/>
      <c r="K45" s="446"/>
      <c r="L45" s="426" t="s">
        <v>84</v>
      </c>
      <c r="M45" s="426"/>
      <c r="N45" s="426"/>
      <c r="O45" s="426" t="s">
        <v>85</v>
      </c>
      <c r="P45" s="426"/>
      <c r="Q45" s="426"/>
      <c r="R45" s="426" t="s">
        <v>86</v>
      </c>
      <c r="S45" s="426"/>
      <c r="T45" s="426"/>
      <c r="U45" s="436" t="s">
        <v>109</v>
      </c>
      <c r="V45" s="437"/>
      <c r="W45" s="437"/>
      <c r="X45" s="437"/>
      <c r="Y45" s="437"/>
      <c r="Z45" s="437"/>
      <c r="AA45" s="437"/>
      <c r="AB45" s="437"/>
      <c r="AC45" s="437"/>
      <c r="AD45" s="437"/>
      <c r="AE45" s="437"/>
      <c r="AF45" s="437"/>
      <c r="AG45" s="437"/>
      <c r="AH45" s="437"/>
      <c r="AI45" s="438"/>
      <c r="AJ45" s="436" t="s">
        <v>147</v>
      </c>
      <c r="AK45" s="437"/>
      <c r="AL45" s="437"/>
      <c r="AM45" s="438"/>
      <c r="AU45" s="26"/>
    </row>
    <row r="46" spans="1:47" s="32" customFormat="1" ht="13.5" customHeight="1" x14ac:dyDescent="0.15">
      <c r="A46" s="441"/>
      <c r="B46" s="444"/>
      <c r="C46" s="446"/>
      <c r="D46" s="446"/>
      <c r="E46" s="446"/>
      <c r="F46" s="446"/>
      <c r="G46" s="446"/>
      <c r="H46" s="446"/>
      <c r="I46" s="446"/>
      <c r="J46" s="446"/>
      <c r="K46" s="446"/>
      <c r="L46" s="426"/>
      <c r="M46" s="426"/>
      <c r="N46" s="426"/>
      <c r="O46" s="426"/>
      <c r="P46" s="426"/>
      <c r="Q46" s="426"/>
      <c r="R46" s="426"/>
      <c r="S46" s="426"/>
      <c r="T46" s="426"/>
      <c r="U46" s="427"/>
      <c r="V46" s="428"/>
      <c r="W46" s="429"/>
      <c r="X46" s="427"/>
      <c r="Y46" s="428"/>
      <c r="Z46" s="429"/>
      <c r="AA46" s="427"/>
      <c r="AB46" s="428"/>
      <c r="AC46" s="429"/>
      <c r="AD46" s="427"/>
      <c r="AE46" s="428"/>
      <c r="AF46" s="429"/>
      <c r="AG46" s="427"/>
      <c r="AH46" s="428"/>
      <c r="AI46" s="429"/>
      <c r="AJ46" s="427"/>
      <c r="AK46" s="428"/>
      <c r="AL46" s="428"/>
      <c r="AM46" s="429"/>
      <c r="AU46" s="26"/>
    </row>
    <row r="47" spans="1:47" s="32" customFormat="1" ht="13.5" customHeight="1" x14ac:dyDescent="0.15">
      <c r="A47" s="441"/>
      <c r="B47" s="444"/>
      <c r="C47" s="426"/>
      <c r="D47" s="426"/>
      <c r="E47" s="426"/>
      <c r="F47" s="426"/>
      <c r="G47" s="426"/>
      <c r="H47" s="426"/>
      <c r="I47" s="447"/>
      <c r="J47" s="447"/>
      <c r="K47" s="447"/>
      <c r="L47" s="426"/>
      <c r="M47" s="426"/>
      <c r="N47" s="426"/>
      <c r="O47" s="426"/>
      <c r="P47" s="426"/>
      <c r="Q47" s="426"/>
      <c r="R47" s="426"/>
      <c r="S47" s="426"/>
      <c r="T47" s="426"/>
      <c r="U47" s="430"/>
      <c r="V47" s="431"/>
      <c r="W47" s="432"/>
      <c r="X47" s="430"/>
      <c r="Y47" s="431"/>
      <c r="Z47" s="432"/>
      <c r="AA47" s="430"/>
      <c r="AB47" s="431"/>
      <c r="AC47" s="432"/>
      <c r="AD47" s="430"/>
      <c r="AE47" s="431"/>
      <c r="AF47" s="432"/>
      <c r="AG47" s="430"/>
      <c r="AH47" s="431"/>
      <c r="AI47" s="432"/>
      <c r="AJ47" s="430"/>
      <c r="AK47" s="431"/>
      <c r="AL47" s="431"/>
      <c r="AM47" s="432"/>
      <c r="AU47" s="26"/>
    </row>
    <row r="48" spans="1:47" s="32" customFormat="1" ht="13.5" customHeight="1" x14ac:dyDescent="0.15">
      <c r="A48" s="442"/>
      <c r="B48" s="445"/>
      <c r="C48" s="426"/>
      <c r="D48" s="426"/>
      <c r="E48" s="426"/>
      <c r="F48" s="426"/>
      <c r="G48" s="426"/>
      <c r="H48" s="426"/>
      <c r="I48" s="447"/>
      <c r="J48" s="447"/>
      <c r="K48" s="447"/>
      <c r="L48" s="426"/>
      <c r="M48" s="426"/>
      <c r="N48" s="426"/>
      <c r="O48" s="426"/>
      <c r="P48" s="426"/>
      <c r="Q48" s="426"/>
      <c r="R48" s="426"/>
      <c r="S48" s="426"/>
      <c r="T48" s="426"/>
      <c r="U48" s="433"/>
      <c r="V48" s="434"/>
      <c r="W48" s="435"/>
      <c r="X48" s="433"/>
      <c r="Y48" s="434"/>
      <c r="Z48" s="435"/>
      <c r="AA48" s="433"/>
      <c r="AB48" s="434"/>
      <c r="AC48" s="435"/>
      <c r="AD48" s="433"/>
      <c r="AE48" s="434"/>
      <c r="AF48" s="435"/>
      <c r="AG48" s="433"/>
      <c r="AH48" s="434"/>
      <c r="AI48" s="435"/>
      <c r="AJ48" s="433"/>
      <c r="AK48" s="434"/>
      <c r="AL48" s="434"/>
      <c r="AM48" s="435"/>
      <c r="AU48" s="26"/>
    </row>
    <row r="49" spans="1:45" ht="3.75" customHeight="1" x14ac:dyDescent="0.15">
      <c r="A49" s="439"/>
      <c r="B49" s="439"/>
      <c r="C49" s="439"/>
      <c r="D49" s="439"/>
      <c r="E49" s="439"/>
      <c r="F49" s="439"/>
      <c r="G49" s="439"/>
      <c r="H49" s="439"/>
      <c r="I49" s="439"/>
      <c r="J49" s="439"/>
      <c r="K49" s="439"/>
      <c r="L49" s="439"/>
      <c r="M49" s="439"/>
      <c r="N49" s="439"/>
      <c r="O49" s="439"/>
      <c r="P49" s="439"/>
      <c r="Q49" s="439"/>
      <c r="R49" s="439"/>
      <c r="S49" s="439"/>
      <c r="T49" s="439"/>
      <c r="U49" s="439"/>
      <c r="V49" s="122"/>
      <c r="W49" s="122"/>
      <c r="X49" s="122"/>
      <c r="Y49" s="87"/>
      <c r="Z49" s="87"/>
      <c r="AA49" s="87"/>
      <c r="AB49" s="87"/>
      <c r="AC49" s="87"/>
      <c r="AD49" s="87"/>
      <c r="AE49" s="87"/>
      <c r="AF49" s="87"/>
      <c r="AG49" s="87"/>
      <c r="AH49" s="87"/>
      <c r="AI49" s="87"/>
      <c r="AJ49" s="87"/>
      <c r="AK49" s="87"/>
      <c r="AL49" s="87"/>
      <c r="AM49" s="87"/>
      <c r="AN49" s="87"/>
      <c r="AO49" s="87"/>
      <c r="AP49" s="87"/>
      <c r="AQ49" s="87"/>
    </row>
    <row r="50" spans="1:45" ht="13.5" customHeight="1" x14ac:dyDescent="0.15">
      <c r="A50" s="191" t="s">
        <v>0</v>
      </c>
      <c r="B50" s="191"/>
      <c r="C50" s="191"/>
      <c r="D50" s="191"/>
      <c r="E50" s="191"/>
      <c r="F50" s="450"/>
      <c r="G50" s="450"/>
      <c r="H50" s="451" t="str">
        <f>IF(H1=0," ",H1)</f>
        <v xml:space="preserve"> </v>
      </c>
      <c r="I50" s="451"/>
      <c r="J50" s="451"/>
      <c r="K50" s="232" t="s">
        <v>15</v>
      </c>
      <c r="L50" s="232"/>
      <c r="M50" s="451" t="str">
        <f>IF(M1=0," ",M1)</f>
        <v xml:space="preserve"> </v>
      </c>
      <c r="N50" s="451"/>
      <c r="O50" s="191" t="s">
        <v>8</v>
      </c>
      <c r="P50" s="191"/>
      <c r="Q50" s="462" t="str">
        <f>IF(Q1=0," ",Q1)</f>
        <v xml:space="preserve"> </v>
      </c>
      <c r="R50" s="462"/>
      <c r="S50" s="191" t="s">
        <v>9</v>
      </c>
      <c r="T50" s="191"/>
      <c r="V50" s="122"/>
      <c r="W50" s="122"/>
      <c r="X50" s="122"/>
      <c r="Y50" s="199" t="s">
        <v>103</v>
      </c>
      <c r="Z50" s="199"/>
      <c r="AA50" s="199"/>
      <c r="AB50" s="199"/>
      <c r="AC50" s="199"/>
      <c r="AD50" s="199"/>
      <c r="AE50" s="199"/>
      <c r="AF50" s="199"/>
      <c r="AG50" s="199"/>
      <c r="AH50" s="199"/>
      <c r="AI50" s="199"/>
      <c r="AJ50" s="199"/>
      <c r="AK50" s="199"/>
      <c r="AL50" s="199"/>
      <c r="AM50" s="199"/>
      <c r="AN50" s="199"/>
      <c r="AO50" s="199"/>
      <c r="AP50" s="199"/>
      <c r="AQ50" s="199"/>
      <c r="AR50" s="199"/>
      <c r="AS50" s="124"/>
    </row>
    <row r="51" spans="1:45" ht="13.5" customHeight="1" x14ac:dyDescent="0.15">
      <c r="A51" s="191"/>
      <c r="B51" s="191"/>
      <c r="C51" s="191"/>
      <c r="D51" s="191"/>
      <c r="E51" s="191"/>
      <c r="F51" s="450"/>
      <c r="G51" s="450"/>
      <c r="H51" s="451"/>
      <c r="I51" s="451"/>
      <c r="J51" s="451"/>
      <c r="K51" s="232"/>
      <c r="L51" s="232"/>
      <c r="M51" s="451"/>
      <c r="N51" s="451"/>
      <c r="O51" s="191"/>
      <c r="P51" s="191"/>
      <c r="Q51" s="462"/>
      <c r="R51" s="462"/>
      <c r="S51" s="191"/>
      <c r="T51" s="191"/>
      <c r="V51" s="122"/>
      <c r="W51" s="122"/>
      <c r="X51" s="122"/>
      <c r="Y51" s="199"/>
      <c r="Z51" s="199"/>
      <c r="AA51" s="199"/>
      <c r="AB51" s="199"/>
      <c r="AC51" s="199"/>
      <c r="AD51" s="199"/>
      <c r="AE51" s="199"/>
      <c r="AF51" s="199"/>
      <c r="AG51" s="199"/>
      <c r="AH51" s="199"/>
      <c r="AI51" s="199"/>
      <c r="AJ51" s="199"/>
      <c r="AK51" s="199"/>
      <c r="AL51" s="199"/>
      <c r="AM51" s="199"/>
      <c r="AN51" s="199"/>
      <c r="AO51" s="199"/>
      <c r="AP51" s="199"/>
      <c r="AQ51" s="199"/>
      <c r="AR51" s="199"/>
      <c r="AS51" s="124"/>
    </row>
    <row r="52" spans="1:45" ht="13.5" customHeight="1" x14ac:dyDescent="0.15">
      <c r="A52" s="77"/>
      <c r="B52" s="77"/>
      <c r="C52" s="77"/>
      <c r="D52" s="77"/>
      <c r="E52" s="77"/>
      <c r="F52" s="89"/>
      <c r="G52" s="89"/>
      <c r="H52" s="90"/>
      <c r="I52" s="90"/>
      <c r="J52" s="90"/>
      <c r="K52" s="76"/>
      <c r="L52" s="76"/>
      <c r="M52" s="90"/>
      <c r="N52" s="90"/>
      <c r="O52" s="77"/>
      <c r="P52" s="77"/>
      <c r="Q52" s="77"/>
      <c r="R52" s="77"/>
      <c r="S52" s="77"/>
      <c r="T52" s="77"/>
      <c r="V52" s="122"/>
      <c r="W52" s="122"/>
      <c r="X52" s="122"/>
      <c r="Y52" s="199"/>
      <c r="Z52" s="199"/>
      <c r="AA52" s="199"/>
      <c r="AB52" s="199"/>
      <c r="AC52" s="199"/>
      <c r="AD52" s="199"/>
      <c r="AE52" s="199"/>
      <c r="AF52" s="199"/>
      <c r="AG52" s="199"/>
      <c r="AH52" s="199"/>
      <c r="AI52" s="199"/>
      <c r="AJ52" s="199"/>
      <c r="AK52" s="199"/>
      <c r="AL52" s="199"/>
      <c r="AM52" s="199"/>
      <c r="AN52" s="199"/>
      <c r="AO52" s="199"/>
      <c r="AP52" s="199"/>
      <c r="AQ52" s="199"/>
      <c r="AR52" s="199"/>
      <c r="AS52" s="124"/>
    </row>
    <row r="53" spans="1:45" ht="13.5" customHeight="1" x14ac:dyDescent="0.15">
      <c r="A53" s="226" t="s">
        <v>74</v>
      </c>
      <c r="B53" s="226"/>
      <c r="C53" s="226"/>
      <c r="D53" s="226"/>
      <c r="E53" s="226"/>
      <c r="F53" s="226"/>
      <c r="G53" s="226"/>
      <c r="H53" s="461" t="str">
        <f>IF(H4=0," ",H4)</f>
        <v xml:space="preserve"> </v>
      </c>
      <c r="I53" s="461"/>
      <c r="J53" s="461"/>
      <c r="K53" s="461"/>
      <c r="L53" s="461"/>
      <c r="M53" s="461"/>
      <c r="N53" s="461"/>
      <c r="O53" s="228" t="s">
        <v>110</v>
      </c>
      <c r="P53" s="228"/>
      <c r="Q53" s="228"/>
      <c r="R53" s="229" t="s">
        <v>17</v>
      </c>
      <c r="S53" s="229"/>
      <c r="T53" s="229"/>
      <c r="V53" s="122"/>
      <c r="W53" s="122"/>
      <c r="X53" s="122"/>
    </row>
    <row r="54" spans="1:45" ht="13.5" customHeight="1" thickBot="1" x14ac:dyDescent="0.2">
      <c r="A54" s="226"/>
      <c r="B54" s="226"/>
      <c r="C54" s="226"/>
      <c r="D54" s="226"/>
      <c r="E54" s="226"/>
      <c r="F54" s="226"/>
      <c r="G54" s="226"/>
      <c r="H54" s="461"/>
      <c r="I54" s="461"/>
      <c r="J54" s="461"/>
      <c r="K54" s="461"/>
      <c r="L54" s="461"/>
      <c r="M54" s="461"/>
      <c r="N54" s="461"/>
      <c r="O54" s="228"/>
      <c r="P54" s="228"/>
      <c r="Q54" s="228"/>
      <c r="R54" s="229"/>
      <c r="S54" s="229"/>
      <c r="T54" s="229"/>
      <c r="V54" s="122"/>
      <c r="W54" s="122"/>
      <c r="X54" s="122"/>
    </row>
    <row r="55" spans="1:45" ht="25.5" customHeight="1" thickBot="1" x14ac:dyDescent="0.2">
      <c r="A55" s="147" t="s">
        <v>33</v>
      </c>
      <c r="B55" s="147"/>
      <c r="C55" s="147"/>
      <c r="D55" s="147"/>
      <c r="E55" s="147"/>
      <c r="F55" s="147"/>
      <c r="G55" s="147"/>
      <c r="H55" s="147"/>
      <c r="I55" s="148"/>
      <c r="J55" s="195" t="s">
        <v>111</v>
      </c>
      <c r="K55" s="196"/>
      <c r="L55" s="197"/>
      <c r="M55" s="160" t="str">
        <f t="shared" ref="M55:V55" si="0">IF(M6=""," ",M6)</f>
        <v xml:space="preserve"> </v>
      </c>
      <c r="N55" s="160" t="str">
        <f t="shared" si="0"/>
        <v xml:space="preserve"> </v>
      </c>
      <c r="O55" s="160" t="str">
        <f t="shared" si="0"/>
        <v xml:space="preserve"> </v>
      </c>
      <c r="P55" s="160" t="str">
        <f t="shared" si="0"/>
        <v xml:space="preserve"> </v>
      </c>
      <c r="Q55" s="160" t="str">
        <f t="shared" si="0"/>
        <v xml:space="preserve"> </v>
      </c>
      <c r="R55" s="160" t="str">
        <f t="shared" si="0"/>
        <v xml:space="preserve"> </v>
      </c>
      <c r="S55" s="160" t="str">
        <f t="shared" si="0"/>
        <v xml:space="preserve"> </v>
      </c>
      <c r="T55" s="160" t="str">
        <f t="shared" si="0"/>
        <v xml:space="preserve"> </v>
      </c>
      <c r="U55" s="160" t="str">
        <f t="shared" si="0"/>
        <v xml:space="preserve"> </v>
      </c>
      <c r="V55" s="161" t="str">
        <f t="shared" si="0"/>
        <v xml:space="preserve"> </v>
      </c>
      <c r="W55" s="122"/>
      <c r="X55" s="122"/>
      <c r="Y55" s="532" t="s">
        <v>107</v>
      </c>
      <c r="Z55" s="533"/>
      <c r="AA55" s="533"/>
      <c r="AB55" s="533"/>
      <c r="AC55" s="533"/>
      <c r="AD55" s="533"/>
      <c r="AE55" s="533"/>
      <c r="AF55" s="533"/>
      <c r="AG55" s="533"/>
      <c r="AH55" s="533"/>
      <c r="AI55" s="533"/>
      <c r="AJ55" s="152"/>
      <c r="AK55" s="156" t="str">
        <f>+IF(AU24=TRUE,"■","□")</f>
        <v>□</v>
      </c>
      <c r="AL55" s="153" t="s">
        <v>105</v>
      </c>
      <c r="AM55" s="153"/>
      <c r="AN55" s="153"/>
      <c r="AO55" s="156" t="str">
        <f>+IF(AU25=TRUE,"■","□")</f>
        <v>□</v>
      </c>
      <c r="AP55" s="153" t="s">
        <v>106</v>
      </c>
      <c r="AQ55" s="153"/>
      <c r="AR55" s="154"/>
    </row>
    <row r="56" spans="1:45" ht="13.5" customHeight="1" x14ac:dyDescent="0.15">
      <c r="A56" s="250"/>
      <c r="B56" s="251"/>
      <c r="C56" s="252"/>
      <c r="D56" s="256" t="s">
        <v>101</v>
      </c>
      <c r="E56" s="257"/>
      <c r="F56" s="257"/>
      <c r="G56" s="257"/>
      <c r="H56" s="257"/>
      <c r="I56" s="448" t="str">
        <f>IF(I7=""," ",I7)</f>
        <v xml:space="preserve"> </v>
      </c>
      <c r="J56" s="448" t="str">
        <f>IF(J7=""," ",J7)</f>
        <v xml:space="preserve"> </v>
      </c>
      <c r="K56" s="448" t="str">
        <f>IF(K7=""," ",K7)</f>
        <v xml:space="preserve"> </v>
      </c>
      <c r="L56" s="448" t="str">
        <f>IF(L7=""," ",L7)</f>
        <v xml:space="preserve"> </v>
      </c>
      <c r="M56" s="448" t="str">
        <f t="shared" ref="M56:V56" si="1">IF(M7=""," ",M7)</f>
        <v xml:space="preserve"> </v>
      </c>
      <c r="N56" s="448" t="str">
        <f t="shared" si="1"/>
        <v xml:space="preserve"> </v>
      </c>
      <c r="O56" s="448" t="str">
        <f t="shared" si="1"/>
        <v xml:space="preserve"> </v>
      </c>
      <c r="P56" s="448" t="str">
        <f t="shared" si="1"/>
        <v xml:space="preserve"> </v>
      </c>
      <c r="Q56" s="448" t="str">
        <f t="shared" si="1"/>
        <v xml:space="preserve"> </v>
      </c>
      <c r="R56" s="448" t="str">
        <f t="shared" si="1"/>
        <v xml:space="preserve"> </v>
      </c>
      <c r="S56" s="448" t="str">
        <f t="shared" si="1"/>
        <v xml:space="preserve"> </v>
      </c>
      <c r="T56" s="448" t="str">
        <f t="shared" si="1"/>
        <v xml:space="preserve"> </v>
      </c>
      <c r="U56" s="448" t="str">
        <f t="shared" si="1"/>
        <v xml:space="preserve"> </v>
      </c>
      <c r="V56" s="448" t="str">
        <f t="shared" si="1"/>
        <v xml:space="preserve"> </v>
      </c>
      <c r="W56" s="21"/>
      <c r="X56" s="22"/>
      <c r="Y56" s="175" t="s">
        <v>37</v>
      </c>
      <c r="Z56" s="176"/>
      <c r="AA56" s="176"/>
      <c r="AB56" s="176"/>
      <c r="AC56" s="176"/>
      <c r="AD56" s="176"/>
      <c r="AE56" s="460"/>
      <c r="AF56" s="530"/>
      <c r="AG56" s="458"/>
      <c r="AH56" s="206" t="s">
        <v>20</v>
      </c>
      <c r="AI56" s="456" t="str">
        <f>IF(AI7=0," ",AI7)</f>
        <v xml:space="preserve"> </v>
      </c>
      <c r="AJ56" s="456"/>
      <c r="AK56" s="456"/>
      <c r="AL56" s="456"/>
      <c r="AM56" s="456"/>
      <c r="AN56" s="456"/>
      <c r="AO56" s="456"/>
      <c r="AP56" s="206" t="s">
        <v>21</v>
      </c>
      <c r="AQ56" s="458"/>
      <c r="AR56" s="459"/>
    </row>
    <row r="57" spans="1:45" ht="13.5" customHeight="1" x14ac:dyDescent="0.15">
      <c r="A57" s="253"/>
      <c r="B57" s="254"/>
      <c r="C57" s="255"/>
      <c r="D57" s="258"/>
      <c r="E57" s="259"/>
      <c r="F57" s="259"/>
      <c r="G57" s="259"/>
      <c r="H57" s="259"/>
      <c r="I57" s="449"/>
      <c r="J57" s="449"/>
      <c r="K57" s="449"/>
      <c r="L57" s="449"/>
      <c r="M57" s="449"/>
      <c r="N57" s="449"/>
      <c r="O57" s="449"/>
      <c r="P57" s="449"/>
      <c r="Q57" s="449"/>
      <c r="R57" s="449"/>
      <c r="S57" s="449"/>
      <c r="T57" s="449"/>
      <c r="U57" s="449"/>
      <c r="V57" s="449"/>
      <c r="W57" s="21"/>
      <c r="X57" s="22"/>
      <c r="Y57" s="178"/>
      <c r="Z57" s="179"/>
      <c r="AA57" s="179"/>
      <c r="AB57" s="179"/>
      <c r="AC57" s="179"/>
      <c r="AD57" s="179"/>
      <c r="AE57" s="190"/>
      <c r="AF57" s="225"/>
      <c r="AG57" s="217"/>
      <c r="AH57" s="214"/>
      <c r="AI57" s="457"/>
      <c r="AJ57" s="457"/>
      <c r="AK57" s="457"/>
      <c r="AL57" s="457"/>
      <c r="AM57" s="457"/>
      <c r="AN57" s="457"/>
      <c r="AO57" s="457"/>
      <c r="AP57" s="214"/>
      <c r="AQ57" s="217"/>
      <c r="AR57" s="218"/>
    </row>
    <row r="58" spans="1:45" ht="20.25" customHeight="1" x14ac:dyDescent="0.15">
      <c r="A58" s="260" t="s">
        <v>16</v>
      </c>
      <c r="B58" s="261"/>
      <c r="C58" s="262"/>
      <c r="D58" s="489" t="str">
        <f>IF(D9=0," ",D9)</f>
        <v>〒</v>
      </c>
      <c r="E58" s="490"/>
      <c r="F58" s="490"/>
      <c r="G58" s="490"/>
      <c r="H58" s="490"/>
      <c r="I58" s="490"/>
      <c r="J58" s="490"/>
      <c r="K58" s="490"/>
      <c r="L58" s="490"/>
      <c r="M58" s="490"/>
      <c r="N58" s="490"/>
      <c r="O58" s="490"/>
      <c r="P58" s="490"/>
      <c r="Q58" s="490"/>
      <c r="R58" s="490"/>
      <c r="S58" s="490"/>
      <c r="T58" s="490"/>
      <c r="U58" s="490"/>
      <c r="V58" s="491"/>
      <c r="W58" s="20"/>
      <c r="X58" s="19"/>
      <c r="Y58" s="202" t="s">
        <v>22</v>
      </c>
      <c r="Z58" s="203"/>
      <c r="AA58" s="203"/>
      <c r="AB58" s="203"/>
      <c r="AC58" s="203"/>
      <c r="AD58" s="203"/>
      <c r="AE58" s="204"/>
      <c r="AF58" s="208">
        <f>+AF9</f>
        <v>0</v>
      </c>
      <c r="AG58" s="209"/>
      <c r="AH58" s="209"/>
      <c r="AI58" s="209"/>
      <c r="AJ58" s="209"/>
      <c r="AK58" s="209"/>
      <c r="AL58" s="209"/>
      <c r="AM58" s="209"/>
      <c r="AN58" s="209"/>
      <c r="AO58" s="209"/>
      <c r="AP58" s="209"/>
      <c r="AQ58" s="209"/>
      <c r="AR58" s="210"/>
    </row>
    <row r="59" spans="1:45" ht="13.5" customHeight="1" x14ac:dyDescent="0.15">
      <c r="A59" s="260"/>
      <c r="B59" s="261"/>
      <c r="C59" s="262"/>
      <c r="D59" s="492"/>
      <c r="E59" s="493"/>
      <c r="F59" s="493"/>
      <c r="G59" s="493"/>
      <c r="H59" s="493"/>
      <c r="I59" s="493"/>
      <c r="J59" s="493"/>
      <c r="K59" s="493"/>
      <c r="L59" s="493"/>
      <c r="M59" s="493"/>
      <c r="N59" s="493"/>
      <c r="O59" s="493"/>
      <c r="P59" s="493"/>
      <c r="Q59" s="493"/>
      <c r="R59" s="493"/>
      <c r="S59" s="493"/>
      <c r="T59" s="493"/>
      <c r="U59" s="493"/>
      <c r="V59" s="494"/>
      <c r="W59" s="20"/>
      <c r="X59" s="19"/>
      <c r="Y59" s="205"/>
      <c r="Z59" s="206"/>
      <c r="AA59" s="206"/>
      <c r="AB59" s="206"/>
      <c r="AC59" s="206"/>
      <c r="AD59" s="206"/>
      <c r="AE59" s="207"/>
      <c r="AF59" s="211"/>
      <c r="AG59" s="212"/>
      <c r="AH59" s="212"/>
      <c r="AI59" s="212"/>
      <c r="AJ59" s="212"/>
      <c r="AK59" s="212"/>
      <c r="AL59" s="212"/>
      <c r="AM59" s="212"/>
      <c r="AN59" s="212"/>
      <c r="AO59" s="212"/>
      <c r="AP59" s="212"/>
      <c r="AQ59" s="212"/>
      <c r="AR59" s="213"/>
    </row>
    <row r="60" spans="1:45" ht="17.25" customHeight="1" x14ac:dyDescent="0.15">
      <c r="A60" s="233" t="s">
        <v>1</v>
      </c>
      <c r="B60" s="234"/>
      <c r="C60" s="235"/>
      <c r="D60" s="452" t="str">
        <f>IF(D11=0," ",D11)</f>
        <v xml:space="preserve"> </v>
      </c>
      <c r="E60" s="453"/>
      <c r="F60" s="453"/>
      <c r="G60" s="453"/>
      <c r="H60" s="453"/>
      <c r="I60" s="453"/>
      <c r="J60" s="453"/>
      <c r="K60" s="453"/>
      <c r="L60" s="453"/>
      <c r="M60" s="453"/>
      <c r="N60" s="453"/>
      <c r="O60" s="453"/>
      <c r="P60" s="453"/>
      <c r="Q60" s="453"/>
      <c r="R60" s="453"/>
      <c r="S60" s="453"/>
      <c r="T60" s="453"/>
      <c r="U60" s="453"/>
      <c r="V60" s="495"/>
      <c r="W60" s="20"/>
      <c r="X60" s="19"/>
      <c r="Y60" s="172" t="s">
        <v>112</v>
      </c>
      <c r="Z60" s="173"/>
      <c r="AA60" s="173"/>
      <c r="AB60" s="173"/>
      <c r="AC60" s="174"/>
      <c r="AD60" s="145">
        <v>8</v>
      </c>
      <c r="AE60" s="143" t="s">
        <v>102</v>
      </c>
      <c r="AF60" s="515">
        <f t="shared" ref="AF60:AF65" si="2">+AF11</f>
        <v>0</v>
      </c>
      <c r="AG60" s="516"/>
      <c r="AH60" s="516"/>
      <c r="AI60" s="516"/>
      <c r="AJ60" s="516"/>
      <c r="AK60" s="516"/>
      <c r="AL60" s="516"/>
      <c r="AM60" s="516"/>
      <c r="AN60" s="516"/>
      <c r="AO60" s="516"/>
      <c r="AP60" s="516"/>
      <c r="AQ60" s="516"/>
      <c r="AR60" s="517"/>
    </row>
    <row r="61" spans="1:45" ht="17.25" customHeight="1" x14ac:dyDescent="0.15">
      <c r="A61" s="233"/>
      <c r="B61" s="234"/>
      <c r="C61" s="235"/>
      <c r="D61" s="452"/>
      <c r="E61" s="453"/>
      <c r="F61" s="453"/>
      <c r="G61" s="453"/>
      <c r="H61" s="453"/>
      <c r="I61" s="453"/>
      <c r="J61" s="453"/>
      <c r="K61" s="453"/>
      <c r="L61" s="453"/>
      <c r="M61" s="453"/>
      <c r="N61" s="453"/>
      <c r="O61" s="453"/>
      <c r="P61" s="453"/>
      <c r="Q61" s="453"/>
      <c r="R61" s="453"/>
      <c r="S61" s="453"/>
      <c r="T61" s="453"/>
      <c r="U61" s="453"/>
      <c r="V61" s="495"/>
      <c r="W61" s="28"/>
      <c r="X61" s="27"/>
      <c r="Y61" s="175"/>
      <c r="Z61" s="176"/>
      <c r="AA61" s="176"/>
      <c r="AB61" s="176"/>
      <c r="AC61" s="177"/>
      <c r="AD61" s="162">
        <v>10</v>
      </c>
      <c r="AE61" s="163" t="s">
        <v>102</v>
      </c>
      <c r="AF61" s="518">
        <f t="shared" si="2"/>
        <v>0</v>
      </c>
      <c r="AG61" s="519"/>
      <c r="AH61" s="519"/>
      <c r="AI61" s="519"/>
      <c r="AJ61" s="519"/>
      <c r="AK61" s="519"/>
      <c r="AL61" s="519"/>
      <c r="AM61" s="519"/>
      <c r="AN61" s="519"/>
      <c r="AO61" s="519"/>
      <c r="AP61" s="519"/>
      <c r="AQ61" s="519"/>
      <c r="AR61" s="520"/>
    </row>
    <row r="62" spans="1:45" ht="17.25" customHeight="1" x14ac:dyDescent="0.15">
      <c r="A62" s="239" t="s">
        <v>26</v>
      </c>
      <c r="B62" s="240"/>
      <c r="C62" s="241"/>
      <c r="D62" s="452" t="str">
        <f>IF(D13=0," ",D13)</f>
        <v xml:space="preserve"> </v>
      </c>
      <c r="E62" s="453"/>
      <c r="F62" s="453"/>
      <c r="G62" s="453"/>
      <c r="H62" s="453"/>
      <c r="I62" s="453"/>
      <c r="J62" s="453"/>
      <c r="K62" s="453"/>
      <c r="L62" s="453"/>
      <c r="M62" s="453"/>
      <c r="N62" s="453"/>
      <c r="O62" s="453"/>
      <c r="P62" s="453"/>
      <c r="Q62" s="453"/>
      <c r="R62" s="453"/>
      <c r="S62" s="453"/>
      <c r="T62" s="228" t="s">
        <v>113</v>
      </c>
      <c r="U62" s="228"/>
      <c r="V62" s="247"/>
      <c r="W62" s="28"/>
      <c r="X62" s="27"/>
      <c r="Y62" s="175"/>
      <c r="Z62" s="176"/>
      <c r="AA62" s="176"/>
      <c r="AB62" s="176"/>
      <c r="AC62" s="177"/>
      <c r="AD62" s="187" t="s">
        <v>85</v>
      </c>
      <c r="AE62" s="188"/>
      <c r="AF62" s="518">
        <f t="shared" si="2"/>
        <v>0</v>
      </c>
      <c r="AG62" s="519"/>
      <c r="AH62" s="519"/>
      <c r="AI62" s="519"/>
      <c r="AJ62" s="519"/>
      <c r="AK62" s="519"/>
      <c r="AL62" s="519"/>
      <c r="AM62" s="519"/>
      <c r="AN62" s="519"/>
      <c r="AO62" s="519"/>
      <c r="AP62" s="519"/>
      <c r="AQ62" s="519"/>
      <c r="AR62" s="520"/>
    </row>
    <row r="63" spans="1:45" ht="17.25" customHeight="1" x14ac:dyDescent="0.15">
      <c r="A63" s="242"/>
      <c r="B63" s="243"/>
      <c r="C63" s="244"/>
      <c r="D63" s="454"/>
      <c r="E63" s="455"/>
      <c r="F63" s="455"/>
      <c r="G63" s="455"/>
      <c r="H63" s="455"/>
      <c r="I63" s="455"/>
      <c r="J63" s="455"/>
      <c r="K63" s="455"/>
      <c r="L63" s="455"/>
      <c r="M63" s="455"/>
      <c r="N63" s="455"/>
      <c r="O63" s="455"/>
      <c r="P63" s="455"/>
      <c r="Q63" s="455"/>
      <c r="R63" s="455"/>
      <c r="S63" s="455"/>
      <c r="T63" s="248"/>
      <c r="U63" s="248"/>
      <c r="V63" s="249"/>
      <c r="W63" s="28"/>
      <c r="X63" s="27"/>
      <c r="Y63" s="178"/>
      <c r="Z63" s="179"/>
      <c r="AA63" s="179"/>
      <c r="AB63" s="179"/>
      <c r="AC63" s="180"/>
      <c r="AD63" s="189" t="s">
        <v>150</v>
      </c>
      <c r="AE63" s="190"/>
      <c r="AF63" s="521">
        <f t="shared" si="2"/>
        <v>0</v>
      </c>
      <c r="AG63" s="522"/>
      <c r="AH63" s="522"/>
      <c r="AI63" s="522"/>
      <c r="AJ63" s="522"/>
      <c r="AK63" s="522"/>
      <c r="AL63" s="522"/>
      <c r="AM63" s="522"/>
      <c r="AN63" s="522"/>
      <c r="AO63" s="522"/>
      <c r="AP63" s="522"/>
      <c r="AQ63" s="522"/>
      <c r="AR63" s="523"/>
      <c r="AS63" s="128"/>
    </row>
    <row r="64" spans="1:45" ht="21.75" customHeight="1" x14ac:dyDescent="0.15">
      <c r="A64" s="331" t="s">
        <v>115</v>
      </c>
      <c r="B64" s="332"/>
      <c r="C64" s="333"/>
      <c r="D64" s="469" t="str">
        <f>IF(D15=0," ",D15)</f>
        <v xml:space="preserve"> </v>
      </c>
      <c r="E64" s="470"/>
      <c r="F64" s="470"/>
      <c r="G64" s="470"/>
      <c r="H64" s="470"/>
      <c r="I64" s="470"/>
      <c r="J64" s="80" t="s">
        <v>116</v>
      </c>
      <c r="K64" s="471" t="str">
        <f>IF(K15=0," ",K15)</f>
        <v xml:space="preserve"> </v>
      </c>
      <c r="L64" s="471"/>
      <c r="M64" s="471"/>
      <c r="N64" s="471"/>
      <c r="O64" s="471"/>
      <c r="P64" s="80" t="s">
        <v>116</v>
      </c>
      <c r="Q64" s="471" t="str">
        <f>IF(Q15=0," ",Q15)</f>
        <v xml:space="preserve"> </v>
      </c>
      <c r="R64" s="471"/>
      <c r="S64" s="471"/>
      <c r="T64" s="471"/>
      <c r="U64" s="471"/>
      <c r="V64" s="472"/>
      <c r="W64" s="21"/>
      <c r="X64" s="22"/>
      <c r="Y64" s="165" t="s">
        <v>114</v>
      </c>
      <c r="Z64" s="166"/>
      <c r="AA64" s="166"/>
      <c r="AB64" s="166"/>
      <c r="AC64" s="166"/>
      <c r="AD64" s="145">
        <v>8</v>
      </c>
      <c r="AE64" s="143" t="s">
        <v>102</v>
      </c>
      <c r="AF64" s="515">
        <f t="shared" si="2"/>
        <v>0</v>
      </c>
      <c r="AG64" s="516"/>
      <c r="AH64" s="516"/>
      <c r="AI64" s="516"/>
      <c r="AJ64" s="516"/>
      <c r="AK64" s="516"/>
      <c r="AL64" s="516"/>
      <c r="AM64" s="516"/>
      <c r="AN64" s="516"/>
      <c r="AO64" s="516"/>
      <c r="AP64" s="516"/>
      <c r="AQ64" s="516"/>
      <c r="AR64" s="517"/>
      <c r="AS64" s="128"/>
    </row>
    <row r="65" spans="1:56" ht="23.25" customHeight="1" x14ac:dyDescent="0.15">
      <c r="A65" s="331" t="s">
        <v>117</v>
      </c>
      <c r="B65" s="332"/>
      <c r="C65" s="333"/>
      <c r="D65" s="469" t="str">
        <f>IF(D16=0," ",D16)</f>
        <v xml:space="preserve"> </v>
      </c>
      <c r="E65" s="470"/>
      <c r="F65" s="470"/>
      <c r="G65" s="470"/>
      <c r="H65" s="470"/>
      <c r="I65" s="470"/>
      <c r="J65" s="80" t="s">
        <v>118</v>
      </c>
      <c r="K65" s="471" t="str">
        <f>IF(K16=0," ",K16)</f>
        <v xml:space="preserve"> </v>
      </c>
      <c r="L65" s="471"/>
      <c r="M65" s="471"/>
      <c r="N65" s="471"/>
      <c r="O65" s="471"/>
      <c r="P65" s="80" t="s">
        <v>118</v>
      </c>
      <c r="Q65" s="471" t="str">
        <f>IF(Q16=0," ",Q16)</f>
        <v xml:space="preserve"> </v>
      </c>
      <c r="R65" s="471"/>
      <c r="S65" s="471"/>
      <c r="T65" s="471"/>
      <c r="U65" s="471"/>
      <c r="V65" s="472"/>
      <c r="W65" s="21"/>
      <c r="X65" s="22"/>
      <c r="Y65" s="167"/>
      <c r="Z65" s="168"/>
      <c r="AA65" s="168"/>
      <c r="AB65" s="168"/>
      <c r="AC65" s="168"/>
      <c r="AD65" s="146">
        <v>10</v>
      </c>
      <c r="AE65" s="144" t="s">
        <v>102</v>
      </c>
      <c r="AF65" s="169">
        <f t="shared" si="2"/>
        <v>0</v>
      </c>
      <c r="AG65" s="170"/>
      <c r="AH65" s="170"/>
      <c r="AI65" s="170"/>
      <c r="AJ65" s="170"/>
      <c r="AK65" s="170"/>
      <c r="AL65" s="170"/>
      <c r="AM65" s="170"/>
      <c r="AN65" s="170"/>
      <c r="AO65" s="170"/>
      <c r="AP65" s="170"/>
      <c r="AQ65" s="170"/>
      <c r="AR65" s="171"/>
      <c r="AS65" s="129"/>
    </row>
    <row r="66" spans="1:56" ht="21.75" customHeight="1" thickBot="1" x14ac:dyDescent="0.2">
      <c r="A66" s="81" t="s">
        <v>119</v>
      </c>
      <c r="B66" s="82"/>
      <c r="C66" s="83"/>
      <c r="D66" s="473" t="str">
        <f>IF(D17=0," ",D17)</f>
        <v xml:space="preserve"> </v>
      </c>
      <c r="E66" s="474"/>
      <c r="F66" s="474"/>
      <c r="G66" s="474"/>
      <c r="H66" s="474"/>
      <c r="I66" s="474"/>
      <c r="J66" s="474"/>
      <c r="K66" s="474"/>
      <c r="L66" s="474"/>
      <c r="M66" s="474"/>
      <c r="N66" s="474"/>
      <c r="O66" s="474"/>
      <c r="P66" s="474"/>
      <c r="Q66" s="474"/>
      <c r="R66" s="474"/>
      <c r="S66" s="474"/>
      <c r="T66" s="474"/>
      <c r="U66" s="474"/>
      <c r="V66" s="475"/>
      <c r="W66" s="23"/>
      <c r="X66" s="24"/>
      <c r="Y66" s="293" t="s">
        <v>24</v>
      </c>
      <c r="Z66" s="294"/>
      <c r="AA66" s="294"/>
      <c r="AB66" s="294"/>
      <c r="AC66" s="294"/>
      <c r="AD66" s="294"/>
      <c r="AE66" s="295"/>
      <c r="AF66" s="463" t="str">
        <f>IF(AF17=0," ",AF17)</f>
        <v xml:space="preserve"> </v>
      </c>
      <c r="AG66" s="464"/>
      <c r="AH66" s="464"/>
      <c r="AI66" s="464"/>
      <c r="AJ66" s="464"/>
      <c r="AK66" s="464"/>
      <c r="AL66" s="464"/>
      <c r="AM66" s="464"/>
      <c r="AN66" s="464"/>
      <c r="AO66" s="464"/>
      <c r="AP66" s="464"/>
      <c r="AQ66" s="464"/>
      <c r="AR66" s="465"/>
      <c r="AS66" s="130"/>
    </row>
    <row r="67" spans="1:56" ht="21.75" customHeight="1" x14ac:dyDescent="0.15">
      <c r="A67" s="269" t="s">
        <v>36</v>
      </c>
      <c r="B67" s="270"/>
      <c r="C67" s="341" t="s">
        <v>122</v>
      </c>
      <c r="D67" s="342"/>
      <c r="E67" s="342"/>
      <c r="F67" s="342"/>
      <c r="G67" s="342"/>
      <c r="H67" s="498" t="str">
        <f>IF(H18=0," ",H18)</f>
        <v xml:space="preserve"> </v>
      </c>
      <c r="I67" s="498"/>
      <c r="J67" s="498"/>
      <c r="K67" s="498"/>
      <c r="L67" s="499"/>
      <c r="M67" s="304" t="s">
        <v>123</v>
      </c>
      <c r="N67" s="305"/>
      <c r="O67" s="305"/>
      <c r="P67" s="305"/>
      <c r="Q67" s="305"/>
      <c r="R67" s="498" t="str">
        <f>IF(R18=0," ",R18)</f>
        <v xml:space="preserve"> </v>
      </c>
      <c r="S67" s="498"/>
      <c r="T67" s="498"/>
      <c r="U67" s="498"/>
      <c r="V67" s="502"/>
      <c r="W67" s="23"/>
      <c r="X67" s="24"/>
      <c r="Y67" s="296"/>
      <c r="Z67" s="297"/>
      <c r="AA67" s="297"/>
      <c r="AB67" s="297"/>
      <c r="AC67" s="297"/>
      <c r="AD67" s="297"/>
      <c r="AE67" s="298"/>
      <c r="AF67" s="466"/>
      <c r="AG67" s="467"/>
      <c r="AH67" s="467"/>
      <c r="AI67" s="467"/>
      <c r="AJ67" s="467"/>
      <c r="AK67" s="467"/>
      <c r="AL67" s="467"/>
      <c r="AM67" s="467"/>
      <c r="AN67" s="467"/>
      <c r="AO67" s="467"/>
      <c r="AP67" s="467"/>
      <c r="AQ67" s="467"/>
      <c r="AR67" s="468"/>
      <c r="AS67" s="131"/>
    </row>
    <row r="68" spans="1:56" ht="13.5" customHeight="1" x14ac:dyDescent="0.15">
      <c r="A68" s="271"/>
      <c r="B68" s="272"/>
      <c r="C68" s="343"/>
      <c r="D68" s="344"/>
      <c r="E68" s="344"/>
      <c r="F68" s="344"/>
      <c r="G68" s="344"/>
      <c r="H68" s="500"/>
      <c r="I68" s="500"/>
      <c r="J68" s="500"/>
      <c r="K68" s="500"/>
      <c r="L68" s="501"/>
      <c r="M68" s="306"/>
      <c r="N68" s="307"/>
      <c r="O68" s="307"/>
      <c r="P68" s="307"/>
      <c r="Q68" s="307"/>
      <c r="R68" s="500"/>
      <c r="S68" s="500"/>
      <c r="T68" s="500"/>
      <c r="U68" s="500"/>
      <c r="V68" s="503"/>
      <c r="W68" s="132"/>
      <c r="X68" s="133"/>
      <c r="Y68" s="293" t="s">
        <v>25</v>
      </c>
      <c r="Z68" s="294"/>
      <c r="AA68" s="294"/>
      <c r="AB68" s="294"/>
      <c r="AC68" s="294"/>
      <c r="AD68" s="294"/>
      <c r="AE68" s="295"/>
      <c r="AF68" s="299" t="s">
        <v>27</v>
      </c>
      <c r="AG68" s="203"/>
      <c r="AH68" s="79" t="s">
        <v>120</v>
      </c>
      <c r="AI68" s="476" t="str">
        <f>IF(AI19=0," ",AI19)</f>
        <v xml:space="preserve"> </v>
      </c>
      <c r="AJ68" s="476"/>
      <c r="AK68" s="476"/>
      <c r="AL68" s="79" t="s">
        <v>121</v>
      </c>
      <c r="AM68" s="476" t="str">
        <f>IF(AM19=0," ",AM19)</f>
        <v xml:space="preserve"> </v>
      </c>
      <c r="AN68" s="476"/>
      <c r="AO68" s="79" t="s">
        <v>121</v>
      </c>
      <c r="AP68" s="476" t="str">
        <f>IF(AP19=0," ",AP19)</f>
        <v xml:space="preserve"> </v>
      </c>
      <c r="AQ68" s="476"/>
      <c r="AR68" s="84"/>
      <c r="AS68" s="134"/>
      <c r="AU68" s="26" t="b">
        <v>0</v>
      </c>
      <c r="BA68" s="32"/>
      <c r="BB68" s="32"/>
    </row>
    <row r="69" spans="1:56" ht="21.75" customHeight="1" x14ac:dyDescent="0.15">
      <c r="A69" s="271"/>
      <c r="B69" s="272"/>
      <c r="C69" s="496" t="str">
        <f>IF(C20=0," ",C20)</f>
        <v xml:space="preserve"> </v>
      </c>
      <c r="D69" s="497"/>
      <c r="E69" s="497"/>
      <c r="F69" s="497"/>
      <c r="G69" s="497"/>
      <c r="H69" s="86" t="str">
        <f>+IF(AU19=TRUE,"■","□")</f>
        <v>□</v>
      </c>
      <c r="I69" s="289" t="s">
        <v>2</v>
      </c>
      <c r="J69" s="289"/>
      <c r="K69" s="155" t="str">
        <f>+IF(AU20=TRUE,"■","□")</f>
        <v>□</v>
      </c>
      <c r="L69" s="289" t="s">
        <v>23</v>
      </c>
      <c r="M69" s="290"/>
      <c r="N69" s="496" t="str">
        <f>IF(N20=0," ",N20)</f>
        <v xml:space="preserve"> </v>
      </c>
      <c r="O69" s="497"/>
      <c r="P69" s="497"/>
      <c r="Q69" s="497"/>
      <c r="R69" s="497"/>
      <c r="S69" s="497"/>
      <c r="T69" s="350" t="s">
        <v>4</v>
      </c>
      <c r="U69" s="350"/>
      <c r="V69" s="351"/>
      <c r="W69" s="132"/>
      <c r="X69" s="133"/>
      <c r="Y69" s="296"/>
      <c r="Z69" s="297"/>
      <c r="AA69" s="297"/>
      <c r="AB69" s="297"/>
      <c r="AC69" s="297"/>
      <c r="AD69" s="297"/>
      <c r="AE69" s="298"/>
      <c r="AF69" s="310" t="s">
        <v>28</v>
      </c>
      <c r="AG69" s="214"/>
      <c r="AH69" s="78" t="s">
        <v>124</v>
      </c>
      <c r="AI69" s="531" t="str">
        <f>IF(AI20=0," ",AI20)</f>
        <v xml:space="preserve"> </v>
      </c>
      <c r="AJ69" s="531"/>
      <c r="AK69" s="531"/>
      <c r="AL69" s="78" t="s">
        <v>125</v>
      </c>
      <c r="AM69" s="531" t="str">
        <f>IF(AM20=0," ",AM20)</f>
        <v xml:space="preserve"> </v>
      </c>
      <c r="AN69" s="531"/>
      <c r="AO69" s="78" t="s">
        <v>125</v>
      </c>
      <c r="AP69" s="531" t="str">
        <f>IF(AP20=0," ",AP20)</f>
        <v xml:space="preserve"> </v>
      </c>
      <c r="AQ69" s="531"/>
      <c r="AR69" s="85"/>
      <c r="AS69" s="135"/>
      <c r="AU69" s="26" t="b">
        <v>0</v>
      </c>
      <c r="BA69" s="32"/>
      <c r="BB69" s="32"/>
    </row>
    <row r="70" spans="1:56" ht="21.75" customHeight="1" x14ac:dyDescent="0.15">
      <c r="A70" s="271"/>
      <c r="B70" s="272"/>
      <c r="C70" s="496"/>
      <c r="D70" s="497"/>
      <c r="E70" s="497"/>
      <c r="F70" s="497"/>
      <c r="G70" s="497"/>
      <c r="H70" s="86" t="str">
        <f>+IF(AU21=TRUE,"■","□")</f>
        <v>□</v>
      </c>
      <c r="I70" s="289" t="s">
        <v>3</v>
      </c>
      <c r="J70" s="289"/>
      <c r="K70" s="289"/>
      <c r="L70" s="289"/>
      <c r="M70" s="290"/>
      <c r="N70" s="496"/>
      <c r="O70" s="497"/>
      <c r="P70" s="497"/>
      <c r="Q70" s="497"/>
      <c r="R70" s="497"/>
      <c r="S70" s="497"/>
      <c r="T70" s="350"/>
      <c r="U70" s="350"/>
      <c r="V70" s="351"/>
      <c r="W70" s="136"/>
      <c r="X70" s="137"/>
      <c r="Y70" s="311" t="s">
        <v>31</v>
      </c>
      <c r="Z70" s="312"/>
      <c r="AA70" s="312"/>
      <c r="AB70" s="312"/>
      <c r="AC70" s="312"/>
      <c r="AD70" s="312"/>
      <c r="AE70" s="313"/>
      <c r="AF70" s="299" t="s">
        <v>29</v>
      </c>
      <c r="AG70" s="203"/>
      <c r="AH70" s="204"/>
      <c r="AI70" s="483" t="str">
        <f>IF(AI21=0," ",AI21)</f>
        <v xml:space="preserve"> </v>
      </c>
      <c r="AJ70" s="484"/>
      <c r="AK70" s="484"/>
      <c r="AL70" s="484"/>
      <c r="AM70" s="484"/>
      <c r="AN70" s="484"/>
      <c r="AO70" s="484"/>
      <c r="AP70" s="484"/>
      <c r="AQ70" s="484"/>
      <c r="AR70" s="485"/>
      <c r="AU70" s="26" t="b">
        <v>0</v>
      </c>
    </row>
    <row r="71" spans="1:56" s="31" customFormat="1" ht="20.25" customHeight="1" x14ac:dyDescent="0.15">
      <c r="A71" s="271"/>
      <c r="B71" s="272"/>
      <c r="C71" s="1" t="str">
        <f>+IF(AU22=TRUE,"■","□")</f>
        <v>□</v>
      </c>
      <c r="D71" s="324" t="s">
        <v>5</v>
      </c>
      <c r="E71" s="324"/>
      <c r="F71" s="324"/>
      <c r="G71" s="1" t="str">
        <f>+IF(AU23=TRUE,"■","□")</f>
        <v>□</v>
      </c>
      <c r="H71" s="324" t="s">
        <v>6</v>
      </c>
      <c r="I71" s="324"/>
      <c r="J71" s="345"/>
      <c r="K71" s="346" t="s">
        <v>126</v>
      </c>
      <c r="L71" s="347"/>
      <c r="M71" s="504" t="str">
        <f>IF(M22=0," ",M22)</f>
        <v xml:space="preserve"> </v>
      </c>
      <c r="N71" s="504"/>
      <c r="O71" s="504"/>
      <c r="P71" s="504"/>
      <c r="Q71" s="504"/>
      <c r="R71" s="504"/>
      <c r="S71" s="504"/>
      <c r="T71" s="504"/>
      <c r="U71" s="504"/>
      <c r="V71" s="505"/>
      <c r="W71" s="25"/>
      <c r="X71" s="18"/>
      <c r="Y71" s="314"/>
      <c r="Z71" s="315"/>
      <c r="AA71" s="315"/>
      <c r="AB71" s="315"/>
      <c r="AC71" s="315"/>
      <c r="AD71" s="315"/>
      <c r="AE71" s="316"/>
      <c r="AF71" s="310"/>
      <c r="AG71" s="214"/>
      <c r="AH71" s="320"/>
      <c r="AI71" s="486"/>
      <c r="AJ71" s="487"/>
      <c r="AK71" s="487"/>
      <c r="AL71" s="487"/>
      <c r="AM71" s="487"/>
      <c r="AN71" s="487"/>
      <c r="AO71" s="487"/>
      <c r="AP71" s="487"/>
      <c r="AQ71" s="487"/>
      <c r="AR71" s="488"/>
      <c r="AS71" s="138"/>
      <c r="AT71" s="26"/>
      <c r="AU71" s="26" t="b">
        <v>0</v>
      </c>
      <c r="BA71" s="26"/>
      <c r="BB71" s="26"/>
      <c r="BC71" s="26"/>
      <c r="BD71" s="26"/>
    </row>
    <row r="72" spans="1:56" ht="18" customHeight="1" x14ac:dyDescent="0.15">
      <c r="A72" s="271"/>
      <c r="B72" s="272"/>
      <c r="C72" s="325" t="s">
        <v>7</v>
      </c>
      <c r="D72" s="326"/>
      <c r="E72" s="326"/>
      <c r="F72" s="327"/>
      <c r="G72" s="506" t="str">
        <f>IF(G23=0," ",G23)</f>
        <v xml:space="preserve"> </v>
      </c>
      <c r="H72" s="507"/>
      <c r="I72" s="507"/>
      <c r="J72" s="507"/>
      <c r="K72" s="507"/>
      <c r="L72" s="507"/>
      <c r="M72" s="507"/>
      <c r="N72" s="507"/>
      <c r="O72" s="507"/>
      <c r="P72" s="507"/>
      <c r="Q72" s="507"/>
      <c r="R72" s="507"/>
      <c r="S72" s="507"/>
      <c r="T72" s="507"/>
      <c r="U72" s="507"/>
      <c r="V72" s="508"/>
      <c r="W72" s="139"/>
      <c r="X72" s="139"/>
      <c r="Y72" s="314"/>
      <c r="Z72" s="315"/>
      <c r="AA72" s="315"/>
      <c r="AB72" s="315"/>
      <c r="AC72" s="315"/>
      <c r="AD72" s="315"/>
      <c r="AE72" s="316"/>
      <c r="AF72" s="299" t="s">
        <v>30</v>
      </c>
      <c r="AG72" s="203"/>
      <c r="AH72" s="204"/>
      <c r="AI72" s="477" t="str">
        <f>IF(AI23=0," ",AI23)</f>
        <v xml:space="preserve"> </v>
      </c>
      <c r="AJ72" s="478"/>
      <c r="AK72" s="478"/>
      <c r="AL72" s="478"/>
      <c r="AM72" s="478"/>
      <c r="AN72" s="478"/>
      <c r="AO72" s="478"/>
      <c r="AP72" s="478"/>
      <c r="AQ72" s="478"/>
      <c r="AR72" s="479"/>
      <c r="AT72" s="31"/>
      <c r="AU72" s="26" t="b">
        <v>0</v>
      </c>
    </row>
    <row r="73" spans="1:56" ht="18" customHeight="1" thickBot="1" x14ac:dyDescent="0.2">
      <c r="A73" s="271"/>
      <c r="B73" s="272"/>
      <c r="C73" s="328"/>
      <c r="D73" s="329"/>
      <c r="E73" s="329"/>
      <c r="F73" s="330"/>
      <c r="G73" s="509"/>
      <c r="H73" s="510"/>
      <c r="I73" s="510"/>
      <c r="J73" s="510"/>
      <c r="K73" s="510"/>
      <c r="L73" s="510"/>
      <c r="M73" s="510"/>
      <c r="N73" s="510"/>
      <c r="O73" s="510"/>
      <c r="P73" s="510"/>
      <c r="Q73" s="510"/>
      <c r="R73" s="510"/>
      <c r="S73" s="510"/>
      <c r="T73" s="510"/>
      <c r="U73" s="510"/>
      <c r="V73" s="511"/>
      <c r="W73" s="139"/>
      <c r="X73" s="139"/>
      <c r="Y73" s="317"/>
      <c r="Z73" s="318"/>
      <c r="AA73" s="318"/>
      <c r="AB73" s="318"/>
      <c r="AC73" s="318"/>
      <c r="AD73" s="318"/>
      <c r="AE73" s="319"/>
      <c r="AF73" s="321"/>
      <c r="AG73" s="322"/>
      <c r="AH73" s="323"/>
      <c r="AI73" s="480"/>
      <c r="AJ73" s="481"/>
      <c r="AK73" s="481"/>
      <c r="AL73" s="481"/>
      <c r="AM73" s="481"/>
      <c r="AN73" s="481"/>
      <c r="AO73" s="481"/>
      <c r="AP73" s="481"/>
      <c r="AQ73" s="481"/>
      <c r="AR73" s="482"/>
      <c r="AU73" s="26" t="b">
        <v>0</v>
      </c>
    </row>
    <row r="74" spans="1:56" ht="13.5" customHeight="1" thickBot="1" x14ac:dyDescent="0.2">
      <c r="A74" s="273"/>
      <c r="B74" s="274"/>
      <c r="C74" s="360" t="s">
        <v>32</v>
      </c>
      <c r="D74" s="361"/>
      <c r="E74" s="361"/>
      <c r="F74" s="362"/>
      <c r="G74" s="512"/>
      <c r="H74" s="513"/>
      <c r="I74" s="513"/>
      <c r="J74" s="513"/>
      <c r="K74" s="513"/>
      <c r="L74" s="513"/>
      <c r="M74" s="513"/>
      <c r="N74" s="513"/>
      <c r="O74" s="513"/>
      <c r="P74" s="513"/>
      <c r="Q74" s="513"/>
      <c r="R74" s="513"/>
      <c r="S74" s="513"/>
      <c r="T74" s="513"/>
      <c r="U74" s="513"/>
      <c r="V74" s="514"/>
      <c r="AU74" s="26" t="b">
        <v>0</v>
      </c>
    </row>
    <row r="75" spans="1:56" ht="13.5" customHeight="1" x14ac:dyDescent="0.15">
      <c r="Y75" s="386" t="s">
        <v>75</v>
      </c>
      <c r="Z75" s="387"/>
      <c r="AA75" s="358" t="s">
        <v>76</v>
      </c>
      <c r="AB75" s="358"/>
      <c r="AC75" s="358"/>
      <c r="AD75" s="358"/>
      <c r="AE75" s="358"/>
      <c r="AF75" s="358" t="s">
        <v>127</v>
      </c>
      <c r="AG75" s="358"/>
      <c r="AH75" s="358"/>
      <c r="AI75" s="358"/>
      <c r="AJ75" s="358"/>
      <c r="AK75" s="358" t="s">
        <v>128</v>
      </c>
      <c r="AL75" s="358"/>
      <c r="AM75" s="358"/>
      <c r="AN75" s="358"/>
      <c r="AO75" s="358"/>
      <c r="AP75" s="358" t="s">
        <v>129</v>
      </c>
      <c r="AQ75" s="358"/>
      <c r="AR75" s="359"/>
    </row>
    <row r="76" spans="1:56" ht="13.5" customHeight="1" x14ac:dyDescent="0.15">
      <c r="Y76" s="388"/>
      <c r="Z76" s="389"/>
      <c r="AA76" s="372"/>
      <c r="AB76" s="372"/>
      <c r="AC76" s="372"/>
      <c r="AD76" s="374" t="s">
        <v>77</v>
      </c>
      <c r="AE76" s="374"/>
      <c r="AF76" s="376"/>
      <c r="AG76" s="376"/>
      <c r="AH76" s="376"/>
      <c r="AI76" s="374" t="s">
        <v>77</v>
      </c>
      <c r="AJ76" s="374"/>
      <c r="AK76" s="376"/>
      <c r="AL76" s="376"/>
      <c r="AM76" s="376"/>
      <c r="AN76" s="374" t="s">
        <v>9</v>
      </c>
      <c r="AO76" s="374"/>
      <c r="AP76" s="382"/>
      <c r="AQ76" s="382"/>
      <c r="AR76" s="384" t="s">
        <v>130</v>
      </c>
    </row>
    <row r="77" spans="1:56" ht="26.25" customHeight="1" x14ac:dyDescent="0.15">
      <c r="A77" s="400" t="s">
        <v>131</v>
      </c>
      <c r="B77" s="400"/>
      <c r="C77" s="400"/>
      <c r="D77" s="400"/>
      <c r="E77" s="400"/>
      <c r="F77" s="401"/>
      <c r="G77" s="401"/>
      <c r="H77" s="401"/>
      <c r="I77" s="401"/>
      <c r="J77" s="401"/>
      <c r="K77" s="401"/>
      <c r="L77" s="401"/>
      <c r="M77" s="129"/>
      <c r="N77" s="129"/>
      <c r="O77" s="129"/>
      <c r="P77" s="140"/>
      <c r="Q77" s="140"/>
      <c r="R77" s="140"/>
      <c r="T77" s="122"/>
      <c r="U77" s="122"/>
      <c r="V77" s="122"/>
      <c r="Y77" s="390"/>
      <c r="Z77" s="391"/>
      <c r="AA77" s="373"/>
      <c r="AB77" s="373"/>
      <c r="AC77" s="373"/>
      <c r="AD77" s="375"/>
      <c r="AE77" s="375"/>
      <c r="AF77" s="377"/>
      <c r="AG77" s="377"/>
      <c r="AH77" s="377"/>
      <c r="AI77" s="375"/>
      <c r="AJ77" s="375"/>
      <c r="AK77" s="377"/>
      <c r="AL77" s="377"/>
      <c r="AM77" s="377"/>
      <c r="AN77" s="375"/>
      <c r="AO77" s="375"/>
      <c r="AP77" s="383"/>
      <c r="AQ77" s="383"/>
      <c r="AR77" s="385"/>
    </row>
    <row r="78" spans="1:56" ht="13.5" customHeight="1" x14ac:dyDescent="0.15">
      <c r="A78" s="325" t="s">
        <v>132</v>
      </c>
      <c r="B78" s="327"/>
      <c r="C78" s="404" t="s">
        <v>133</v>
      </c>
      <c r="D78" s="404"/>
      <c r="E78" s="404"/>
      <c r="F78" s="404"/>
      <c r="G78" s="404"/>
      <c r="H78" s="406" t="s">
        <v>134</v>
      </c>
      <c r="I78" s="406"/>
      <c r="J78" s="406"/>
      <c r="K78" s="406"/>
      <c r="L78" s="408" t="s">
        <v>14</v>
      </c>
      <c r="M78" s="409"/>
      <c r="N78" s="409"/>
      <c r="O78" s="409"/>
      <c r="P78" s="409"/>
      <c r="Q78" s="409"/>
      <c r="R78" s="409"/>
      <c r="S78" s="409"/>
      <c r="T78" s="409"/>
      <c r="U78" s="410"/>
      <c r="V78" s="378" t="s">
        <v>78</v>
      </c>
      <c r="W78" s="378"/>
      <c r="X78" s="379"/>
      <c r="Y78" s="3"/>
      <c r="Z78" s="3"/>
      <c r="AA78" s="3"/>
      <c r="AB78" s="3"/>
      <c r="AC78" s="3"/>
      <c r="AD78" s="3"/>
      <c r="AE78" s="3"/>
    </row>
    <row r="79" spans="1:56" ht="22.5" customHeight="1" x14ac:dyDescent="0.15">
      <c r="A79" s="402"/>
      <c r="B79" s="403"/>
      <c r="C79" s="405"/>
      <c r="D79" s="405"/>
      <c r="E79" s="405"/>
      <c r="F79" s="405"/>
      <c r="G79" s="405"/>
      <c r="H79" s="407"/>
      <c r="I79" s="407"/>
      <c r="J79" s="407"/>
      <c r="K79" s="407"/>
      <c r="L79" s="411"/>
      <c r="M79" s="412"/>
      <c r="N79" s="412"/>
      <c r="O79" s="412"/>
      <c r="P79" s="412"/>
      <c r="Q79" s="412"/>
      <c r="R79" s="412"/>
      <c r="S79" s="412"/>
      <c r="T79" s="412"/>
      <c r="U79" s="413"/>
      <c r="V79" s="380"/>
      <c r="W79" s="380"/>
      <c r="X79" s="381"/>
      <c r="Y79" s="3"/>
      <c r="Z79" s="3"/>
      <c r="AA79" s="3"/>
      <c r="AB79" s="3"/>
      <c r="AC79" s="3"/>
    </row>
    <row r="80" spans="1:56" ht="22.5" customHeight="1" x14ac:dyDescent="0.15">
      <c r="A80" s="392"/>
      <c r="B80" s="393"/>
      <c r="C80" s="394" t="s">
        <v>79</v>
      </c>
      <c r="D80" s="395"/>
      <c r="E80" s="395"/>
      <c r="F80" s="395"/>
      <c r="G80" s="396"/>
      <c r="H80" s="397"/>
      <c r="I80" s="398"/>
      <c r="J80" s="398"/>
      <c r="K80" s="399"/>
      <c r="L80" s="13"/>
      <c r="M80" s="4"/>
      <c r="N80" s="5"/>
      <c r="O80" s="14"/>
      <c r="P80" s="4"/>
      <c r="Q80" s="5"/>
      <c r="R80" s="14"/>
      <c r="S80" s="4"/>
      <c r="T80" s="5"/>
      <c r="U80" s="6"/>
      <c r="V80" s="15"/>
      <c r="W80" s="16"/>
      <c r="X80" s="6"/>
    </row>
    <row r="81" spans="1:47" ht="22.5" customHeight="1" x14ac:dyDescent="0.15">
      <c r="A81" s="392"/>
      <c r="B81" s="393"/>
      <c r="C81" s="394" t="s">
        <v>81</v>
      </c>
      <c r="D81" s="395"/>
      <c r="E81" s="395"/>
      <c r="F81" s="395"/>
      <c r="G81" s="396"/>
      <c r="H81" s="397"/>
      <c r="I81" s="398"/>
      <c r="J81" s="398"/>
      <c r="K81" s="399"/>
      <c r="L81" s="13"/>
      <c r="M81" s="4"/>
      <c r="N81" s="5"/>
      <c r="O81" s="14"/>
      <c r="P81" s="4"/>
      <c r="Q81" s="5"/>
      <c r="R81" s="14"/>
      <c r="S81" s="4"/>
      <c r="T81" s="5"/>
      <c r="U81" s="6"/>
      <c r="V81" s="15"/>
      <c r="W81" s="16"/>
      <c r="X81" s="6"/>
      <c r="Z81" s="141" t="s">
        <v>100</v>
      </c>
      <c r="AA81" s="1"/>
    </row>
    <row r="82" spans="1:47" ht="22.5" customHeight="1" x14ac:dyDescent="0.15">
      <c r="A82" s="392"/>
      <c r="B82" s="393"/>
      <c r="C82" s="394" t="s">
        <v>83</v>
      </c>
      <c r="D82" s="395"/>
      <c r="E82" s="395"/>
      <c r="F82" s="395"/>
      <c r="G82" s="396"/>
      <c r="H82" s="397"/>
      <c r="I82" s="398"/>
      <c r="J82" s="398"/>
      <c r="K82" s="399"/>
      <c r="L82" s="13"/>
      <c r="M82" s="4"/>
      <c r="N82" s="5"/>
      <c r="O82" s="14"/>
      <c r="P82" s="4"/>
      <c r="Q82" s="5"/>
      <c r="R82" s="14"/>
      <c r="S82" s="4"/>
      <c r="T82" s="5"/>
      <c r="U82" s="6"/>
      <c r="V82" s="15"/>
      <c r="W82" s="16"/>
      <c r="X82" s="6"/>
      <c r="Z82" s="141" t="s">
        <v>80</v>
      </c>
      <c r="AA82" s="1"/>
    </row>
    <row r="83" spans="1:47" ht="22.5" customHeight="1" x14ac:dyDescent="0.15">
      <c r="A83" s="392"/>
      <c r="B83" s="393"/>
      <c r="C83" s="394" t="s">
        <v>135</v>
      </c>
      <c r="D83" s="395"/>
      <c r="E83" s="395"/>
      <c r="F83" s="395"/>
      <c r="G83" s="396"/>
      <c r="H83" s="397"/>
      <c r="I83" s="398"/>
      <c r="J83" s="398"/>
      <c r="K83" s="399"/>
      <c r="L83" s="13"/>
      <c r="M83" s="4"/>
      <c r="N83" s="5"/>
      <c r="O83" s="14"/>
      <c r="P83" s="4"/>
      <c r="Q83" s="5"/>
      <c r="R83" s="14"/>
      <c r="S83" s="4"/>
      <c r="T83" s="5"/>
      <c r="U83" s="6"/>
      <c r="V83" s="15"/>
      <c r="W83" s="16"/>
      <c r="X83" s="6"/>
      <c r="Z83" s="141"/>
      <c r="AA83" s="141" t="s">
        <v>82</v>
      </c>
      <c r="AB83" s="87"/>
    </row>
    <row r="84" spans="1:47" ht="22.5" customHeight="1" x14ac:dyDescent="0.15">
      <c r="A84" s="392"/>
      <c r="B84" s="393"/>
      <c r="C84" s="394" t="s">
        <v>137</v>
      </c>
      <c r="D84" s="395"/>
      <c r="E84" s="395"/>
      <c r="F84" s="395"/>
      <c r="G84" s="396"/>
      <c r="H84" s="397"/>
      <c r="I84" s="398"/>
      <c r="J84" s="398"/>
      <c r="K84" s="399"/>
      <c r="L84" s="13"/>
      <c r="M84" s="4"/>
      <c r="N84" s="5"/>
      <c r="O84" s="14"/>
      <c r="P84" s="4"/>
      <c r="Q84" s="5"/>
      <c r="R84" s="14"/>
      <c r="S84" s="4"/>
      <c r="T84" s="5"/>
      <c r="U84" s="6"/>
      <c r="V84" s="15"/>
      <c r="W84" s="16"/>
      <c r="X84" s="6"/>
      <c r="Z84" s="141" t="s">
        <v>108</v>
      </c>
      <c r="AA84" s="141"/>
    </row>
    <row r="85" spans="1:47" ht="22.5" customHeight="1" x14ac:dyDescent="0.15">
      <c r="A85" s="392"/>
      <c r="B85" s="393"/>
      <c r="C85" s="394" t="s">
        <v>138</v>
      </c>
      <c r="D85" s="395"/>
      <c r="E85" s="395"/>
      <c r="F85" s="395"/>
      <c r="G85" s="396"/>
      <c r="H85" s="397"/>
      <c r="I85" s="398"/>
      <c r="J85" s="398"/>
      <c r="K85" s="399"/>
      <c r="L85" s="13"/>
      <c r="M85" s="4"/>
      <c r="N85" s="5"/>
      <c r="O85" s="14"/>
      <c r="P85" s="4"/>
      <c r="Q85" s="5"/>
      <c r="R85" s="14"/>
      <c r="S85" s="4"/>
      <c r="T85" s="5"/>
      <c r="U85" s="6"/>
      <c r="V85" s="15"/>
      <c r="W85" s="16"/>
      <c r="X85" s="6"/>
      <c r="Z85" s="141" t="s">
        <v>136</v>
      </c>
      <c r="AA85" s="141"/>
      <c r="AB85" s="87"/>
    </row>
    <row r="86" spans="1:47" ht="22.5" customHeight="1" x14ac:dyDescent="0.15">
      <c r="A86" s="392"/>
      <c r="B86" s="393"/>
      <c r="C86" s="394" t="s">
        <v>139</v>
      </c>
      <c r="D86" s="395"/>
      <c r="E86" s="395"/>
      <c r="F86" s="395"/>
      <c r="G86" s="396"/>
      <c r="H86" s="417"/>
      <c r="I86" s="418"/>
      <c r="J86" s="418"/>
      <c r="K86" s="419"/>
      <c r="L86" s="13"/>
      <c r="M86" s="4"/>
      <c r="N86" s="5"/>
      <c r="O86" s="14"/>
      <c r="P86" s="4"/>
      <c r="Q86" s="5"/>
      <c r="R86" s="14"/>
      <c r="S86" s="4"/>
      <c r="T86" s="5"/>
      <c r="U86" s="6"/>
      <c r="V86" s="15"/>
      <c r="W86" s="16"/>
      <c r="X86" s="6"/>
      <c r="Z86" s="141"/>
      <c r="AA86" s="141"/>
    </row>
    <row r="87" spans="1:47" ht="22.5" customHeight="1" x14ac:dyDescent="0.15">
      <c r="A87" s="392"/>
      <c r="B87" s="393"/>
      <c r="C87" s="414" t="s">
        <v>140</v>
      </c>
      <c r="D87" s="415"/>
      <c r="E87" s="415"/>
      <c r="F87" s="415"/>
      <c r="G87" s="416"/>
      <c r="H87" s="397"/>
      <c r="I87" s="398"/>
      <c r="J87" s="398"/>
      <c r="K87" s="399"/>
      <c r="L87" s="13"/>
      <c r="M87" s="4"/>
      <c r="N87" s="5"/>
      <c r="O87" s="14"/>
      <c r="P87" s="4"/>
      <c r="Q87" s="5"/>
      <c r="R87" s="14"/>
      <c r="S87" s="4"/>
      <c r="T87" s="5"/>
      <c r="U87" s="6"/>
      <c r="V87" s="15"/>
      <c r="W87" s="16"/>
      <c r="X87" s="6"/>
    </row>
    <row r="88" spans="1:47" ht="22.5" customHeight="1" x14ac:dyDescent="0.15">
      <c r="A88" s="392"/>
      <c r="B88" s="393"/>
      <c r="C88" s="414" t="s">
        <v>141</v>
      </c>
      <c r="D88" s="415"/>
      <c r="E88" s="415"/>
      <c r="F88" s="415"/>
      <c r="G88" s="416"/>
      <c r="H88" s="397"/>
      <c r="I88" s="398"/>
      <c r="J88" s="398"/>
      <c r="K88" s="399"/>
      <c r="L88" s="13"/>
      <c r="M88" s="4"/>
      <c r="N88" s="5"/>
      <c r="O88" s="14"/>
      <c r="P88" s="4"/>
      <c r="Q88" s="5"/>
      <c r="R88" s="14"/>
      <c r="S88" s="4"/>
      <c r="T88" s="5"/>
      <c r="U88" s="6"/>
      <c r="V88" s="15"/>
      <c r="W88" s="16"/>
      <c r="X88" s="6"/>
    </row>
    <row r="89" spans="1:47" ht="22.5" customHeight="1" x14ac:dyDescent="0.15">
      <c r="A89" s="392"/>
      <c r="B89" s="393"/>
      <c r="C89" s="414" t="s">
        <v>142</v>
      </c>
      <c r="D89" s="415"/>
      <c r="E89" s="415"/>
      <c r="F89" s="415"/>
      <c r="G89" s="416"/>
      <c r="H89" s="397"/>
      <c r="I89" s="398"/>
      <c r="J89" s="398"/>
      <c r="K89" s="399"/>
      <c r="L89" s="13"/>
      <c r="M89" s="4"/>
      <c r="N89" s="5"/>
      <c r="O89" s="14"/>
      <c r="P89" s="4"/>
      <c r="Q89" s="5"/>
      <c r="R89" s="14"/>
      <c r="S89" s="4"/>
      <c r="T89" s="5"/>
      <c r="U89" s="6"/>
      <c r="V89" s="15"/>
      <c r="W89" s="16"/>
      <c r="X89" s="6"/>
    </row>
    <row r="90" spans="1:47" ht="22.5" customHeight="1" x14ac:dyDescent="0.15">
      <c r="A90" s="392"/>
      <c r="B90" s="393"/>
      <c r="C90" s="420" t="s">
        <v>143</v>
      </c>
      <c r="D90" s="421"/>
      <c r="E90" s="421"/>
      <c r="F90" s="421"/>
      <c r="G90" s="422"/>
      <c r="H90" s="397"/>
      <c r="I90" s="398"/>
      <c r="J90" s="398"/>
      <c r="K90" s="399"/>
      <c r="L90" s="13"/>
      <c r="M90" s="4"/>
      <c r="N90" s="5"/>
      <c r="O90" s="14"/>
      <c r="P90" s="4"/>
      <c r="Q90" s="5"/>
      <c r="R90" s="14"/>
      <c r="S90" s="4"/>
      <c r="T90" s="5"/>
      <c r="U90" s="6"/>
      <c r="V90" s="15"/>
      <c r="W90" s="16"/>
      <c r="X90" s="6"/>
    </row>
    <row r="91" spans="1:47" ht="22.5" customHeight="1" x14ac:dyDescent="0.15">
      <c r="A91" s="392"/>
      <c r="B91" s="393"/>
      <c r="C91" s="423" t="s">
        <v>144</v>
      </c>
      <c r="D91" s="424"/>
      <c r="E91" s="424"/>
      <c r="F91" s="424"/>
      <c r="G91" s="425"/>
      <c r="H91" s="417"/>
      <c r="I91" s="418"/>
      <c r="J91" s="418"/>
      <c r="K91" s="419"/>
      <c r="L91" s="13"/>
      <c r="M91" s="4"/>
      <c r="N91" s="5"/>
      <c r="O91" s="14"/>
      <c r="P91" s="4"/>
      <c r="Q91" s="5"/>
      <c r="R91" s="14"/>
      <c r="S91" s="4"/>
      <c r="T91" s="5"/>
      <c r="U91" s="6"/>
      <c r="V91" s="15"/>
      <c r="W91" s="16"/>
      <c r="X91" s="6"/>
    </row>
    <row r="92" spans="1:47" ht="24.75" customHeight="1" x14ac:dyDescent="0.15">
      <c r="A92" s="392"/>
      <c r="B92" s="393"/>
      <c r="C92" s="423" t="s">
        <v>145</v>
      </c>
      <c r="D92" s="424"/>
      <c r="E92" s="424"/>
      <c r="F92" s="424"/>
      <c r="G92" s="425"/>
      <c r="H92" s="397"/>
      <c r="I92" s="398"/>
      <c r="J92" s="398"/>
      <c r="K92" s="399"/>
      <c r="L92" s="7"/>
      <c r="M92" s="8"/>
      <c r="N92" s="9"/>
      <c r="O92" s="10"/>
      <c r="P92" s="8"/>
      <c r="Q92" s="9"/>
      <c r="R92" s="10"/>
      <c r="S92" s="8"/>
      <c r="T92" s="9"/>
      <c r="U92" s="11"/>
      <c r="V92" s="12"/>
      <c r="W92" s="17"/>
      <c r="X92" s="11"/>
      <c r="Y92" s="31"/>
      <c r="Z92" s="142"/>
      <c r="AA92" s="142"/>
      <c r="AB92" s="142"/>
      <c r="AC92" s="142"/>
      <c r="AD92" s="129"/>
      <c r="AE92" s="129"/>
      <c r="AF92" s="129"/>
      <c r="AG92" s="129"/>
      <c r="AH92" s="129"/>
      <c r="AI92" s="129"/>
      <c r="AJ92" s="129"/>
      <c r="AK92" s="129"/>
      <c r="AL92" s="129"/>
      <c r="AM92" s="129"/>
      <c r="AN92" s="129"/>
      <c r="AO92" s="129"/>
      <c r="AP92" s="129"/>
      <c r="AQ92" s="129"/>
    </row>
    <row r="93" spans="1:47" s="32" customFormat="1" ht="13.5" customHeight="1" x14ac:dyDescent="0.15">
      <c r="AU93" s="26"/>
    </row>
    <row r="94" spans="1:47" s="32" customFormat="1" ht="13.5" customHeight="1" x14ac:dyDescent="0.15">
      <c r="A94" s="440" t="s">
        <v>66</v>
      </c>
      <c r="B94" s="443" t="s">
        <v>146</v>
      </c>
      <c r="C94" s="446">
        <v>0.05</v>
      </c>
      <c r="D94" s="446"/>
      <c r="E94" s="446"/>
      <c r="F94" s="446">
        <v>0.08</v>
      </c>
      <c r="G94" s="446"/>
      <c r="H94" s="446"/>
      <c r="I94" s="446">
        <v>0.1</v>
      </c>
      <c r="J94" s="446"/>
      <c r="K94" s="446"/>
      <c r="L94" s="426" t="s">
        <v>84</v>
      </c>
      <c r="M94" s="426"/>
      <c r="N94" s="426"/>
      <c r="O94" s="426" t="s">
        <v>85</v>
      </c>
      <c r="P94" s="426"/>
      <c r="Q94" s="426"/>
      <c r="R94" s="426" t="s">
        <v>86</v>
      </c>
      <c r="S94" s="426"/>
      <c r="T94" s="426"/>
      <c r="U94" s="436" t="s">
        <v>109</v>
      </c>
      <c r="V94" s="437"/>
      <c r="W94" s="437"/>
      <c r="X94" s="437"/>
      <c r="Y94" s="437"/>
      <c r="Z94" s="437"/>
      <c r="AA94" s="437"/>
      <c r="AB94" s="437"/>
      <c r="AC94" s="437"/>
      <c r="AD94" s="437"/>
      <c r="AE94" s="437"/>
      <c r="AF94" s="437"/>
      <c r="AG94" s="437"/>
      <c r="AH94" s="437"/>
      <c r="AI94" s="438"/>
      <c r="AJ94" s="436" t="s">
        <v>147</v>
      </c>
      <c r="AK94" s="437"/>
      <c r="AL94" s="437"/>
      <c r="AM94" s="438"/>
      <c r="AU94" s="26"/>
    </row>
    <row r="95" spans="1:47" s="32" customFormat="1" ht="13.5" customHeight="1" x14ac:dyDescent="0.15">
      <c r="A95" s="441"/>
      <c r="B95" s="444"/>
      <c r="C95" s="446"/>
      <c r="D95" s="446"/>
      <c r="E95" s="446"/>
      <c r="F95" s="446"/>
      <c r="G95" s="446"/>
      <c r="H95" s="446"/>
      <c r="I95" s="446"/>
      <c r="J95" s="446"/>
      <c r="K95" s="446"/>
      <c r="L95" s="426"/>
      <c r="M95" s="426"/>
      <c r="N95" s="426"/>
      <c r="O95" s="426"/>
      <c r="P95" s="426"/>
      <c r="Q95" s="426"/>
      <c r="R95" s="426"/>
      <c r="S95" s="426"/>
      <c r="T95" s="426"/>
      <c r="U95" s="427"/>
      <c r="V95" s="428"/>
      <c r="W95" s="429"/>
      <c r="X95" s="427"/>
      <c r="Y95" s="428"/>
      <c r="Z95" s="429"/>
      <c r="AA95" s="427"/>
      <c r="AB95" s="428"/>
      <c r="AC95" s="429"/>
      <c r="AD95" s="427"/>
      <c r="AE95" s="428"/>
      <c r="AF95" s="429"/>
      <c r="AG95" s="427"/>
      <c r="AH95" s="428"/>
      <c r="AI95" s="429"/>
      <c r="AJ95" s="427"/>
      <c r="AK95" s="428"/>
      <c r="AL95" s="428"/>
      <c r="AM95" s="429"/>
      <c r="AU95" s="26"/>
    </row>
    <row r="96" spans="1:47" s="32" customFormat="1" ht="13.5" customHeight="1" x14ac:dyDescent="0.15">
      <c r="A96" s="441"/>
      <c r="B96" s="444"/>
      <c r="C96" s="426"/>
      <c r="D96" s="426"/>
      <c r="E96" s="426"/>
      <c r="F96" s="426"/>
      <c r="G96" s="426"/>
      <c r="H96" s="426"/>
      <c r="I96" s="447"/>
      <c r="J96" s="447"/>
      <c r="K96" s="447"/>
      <c r="L96" s="426"/>
      <c r="M96" s="426"/>
      <c r="N96" s="426"/>
      <c r="O96" s="426"/>
      <c r="P96" s="426"/>
      <c r="Q96" s="426"/>
      <c r="R96" s="426"/>
      <c r="S96" s="426"/>
      <c r="T96" s="426"/>
      <c r="U96" s="430"/>
      <c r="V96" s="431"/>
      <c r="W96" s="432"/>
      <c r="X96" s="430"/>
      <c r="Y96" s="431"/>
      <c r="Z96" s="432"/>
      <c r="AA96" s="430"/>
      <c r="AB96" s="431"/>
      <c r="AC96" s="432"/>
      <c r="AD96" s="430"/>
      <c r="AE96" s="431"/>
      <c r="AF96" s="432"/>
      <c r="AG96" s="430"/>
      <c r="AH96" s="431"/>
      <c r="AI96" s="432"/>
      <c r="AJ96" s="430"/>
      <c r="AK96" s="431"/>
      <c r="AL96" s="431"/>
      <c r="AM96" s="432"/>
      <c r="AU96" s="26"/>
    </row>
    <row r="97" spans="1:47" s="32" customFormat="1" ht="13.5" customHeight="1" x14ac:dyDescent="0.15">
      <c r="A97" s="442"/>
      <c r="B97" s="445"/>
      <c r="C97" s="426"/>
      <c r="D97" s="426"/>
      <c r="E97" s="426"/>
      <c r="F97" s="426"/>
      <c r="G97" s="426"/>
      <c r="H97" s="426"/>
      <c r="I97" s="447"/>
      <c r="J97" s="447"/>
      <c r="K97" s="447"/>
      <c r="L97" s="426"/>
      <c r="M97" s="426"/>
      <c r="N97" s="426"/>
      <c r="O97" s="426"/>
      <c r="P97" s="426"/>
      <c r="Q97" s="426"/>
      <c r="R97" s="426"/>
      <c r="S97" s="426"/>
      <c r="T97" s="426"/>
      <c r="U97" s="433"/>
      <c r="V97" s="434"/>
      <c r="W97" s="435"/>
      <c r="X97" s="433"/>
      <c r="Y97" s="434"/>
      <c r="Z97" s="435"/>
      <c r="AA97" s="433"/>
      <c r="AB97" s="434"/>
      <c r="AC97" s="435"/>
      <c r="AD97" s="433"/>
      <c r="AE97" s="434"/>
      <c r="AF97" s="435"/>
      <c r="AG97" s="433"/>
      <c r="AH97" s="434"/>
      <c r="AI97" s="435"/>
      <c r="AJ97" s="433"/>
      <c r="AK97" s="434"/>
      <c r="AL97" s="434"/>
      <c r="AM97" s="435"/>
      <c r="AU97" s="26"/>
    </row>
    <row r="98" spans="1:47" ht="3.75" customHeight="1" x14ac:dyDescent="0.15">
      <c r="A98" s="439"/>
      <c r="B98" s="439"/>
      <c r="C98" s="439"/>
      <c r="D98" s="439"/>
      <c r="E98" s="439"/>
      <c r="F98" s="439"/>
      <c r="G98" s="439"/>
      <c r="H98" s="439"/>
      <c r="I98" s="439"/>
      <c r="J98" s="439"/>
      <c r="K98" s="439"/>
      <c r="L98" s="439"/>
      <c r="M98" s="439"/>
      <c r="N98" s="439"/>
      <c r="O98" s="439"/>
      <c r="P98" s="439"/>
      <c r="Q98" s="439"/>
      <c r="R98" s="439"/>
      <c r="S98" s="439"/>
      <c r="T98" s="439"/>
      <c r="U98" s="439"/>
      <c r="V98" s="122"/>
      <c r="W98" s="122"/>
      <c r="X98" s="122"/>
      <c r="Y98" s="87"/>
      <c r="Z98" s="87"/>
      <c r="AA98" s="87"/>
      <c r="AB98" s="87"/>
      <c r="AC98" s="87"/>
      <c r="AD98" s="87"/>
      <c r="AE98" s="87"/>
      <c r="AF98" s="87"/>
      <c r="AG98" s="87"/>
      <c r="AH98" s="87"/>
      <c r="AI98" s="87"/>
      <c r="AJ98" s="87"/>
      <c r="AK98" s="87"/>
      <c r="AL98" s="87"/>
      <c r="AM98" s="87"/>
      <c r="AN98" s="87"/>
      <c r="AO98" s="87"/>
      <c r="AP98" s="87"/>
      <c r="AQ98" s="87"/>
    </row>
    <row r="99" spans="1:47" ht="13.5" customHeight="1" x14ac:dyDescent="0.15">
      <c r="A99" s="191" t="s">
        <v>0</v>
      </c>
      <c r="B99" s="191"/>
      <c r="C99" s="191"/>
      <c r="D99" s="191"/>
      <c r="E99" s="191"/>
      <c r="F99" s="450"/>
      <c r="G99" s="450"/>
      <c r="H99" s="451" t="str">
        <f>IF(H50=0," ",H50)</f>
        <v xml:space="preserve"> </v>
      </c>
      <c r="I99" s="451"/>
      <c r="J99" s="451"/>
      <c r="K99" s="232" t="s">
        <v>15</v>
      </c>
      <c r="L99" s="232"/>
      <c r="M99" s="451" t="str">
        <f>IF(M50=0," ",M50)</f>
        <v xml:space="preserve"> </v>
      </c>
      <c r="N99" s="451"/>
      <c r="O99" s="191" t="s">
        <v>8</v>
      </c>
      <c r="P99" s="191"/>
      <c r="Q99" s="462" t="str">
        <f>IF(Q50=0," ",Q50)</f>
        <v xml:space="preserve"> </v>
      </c>
      <c r="R99" s="462"/>
      <c r="S99" s="191" t="s">
        <v>9</v>
      </c>
      <c r="T99" s="191"/>
      <c r="V99" s="122"/>
      <c r="W99" s="122"/>
      <c r="X99" s="122"/>
      <c r="Y99" s="199" t="s">
        <v>148</v>
      </c>
      <c r="Z99" s="199"/>
      <c r="AA99" s="199"/>
      <c r="AB99" s="199"/>
      <c r="AC99" s="199"/>
      <c r="AD99" s="199"/>
      <c r="AE99" s="199"/>
      <c r="AF99" s="199"/>
      <c r="AG99" s="199"/>
      <c r="AH99" s="199"/>
      <c r="AI99" s="199"/>
      <c r="AJ99" s="199"/>
      <c r="AK99" s="199"/>
      <c r="AL99" s="199"/>
      <c r="AM99" s="199"/>
      <c r="AN99" s="199"/>
      <c r="AO99" s="199"/>
      <c r="AP99" s="199"/>
      <c r="AQ99" s="199"/>
      <c r="AR99" s="199"/>
      <c r="AS99" s="124"/>
    </row>
    <row r="100" spans="1:47" ht="13.5" customHeight="1" x14ac:dyDescent="0.15">
      <c r="A100" s="191"/>
      <c r="B100" s="191"/>
      <c r="C100" s="191"/>
      <c r="D100" s="191"/>
      <c r="E100" s="191"/>
      <c r="F100" s="450"/>
      <c r="G100" s="450"/>
      <c r="H100" s="451"/>
      <c r="I100" s="451"/>
      <c r="J100" s="451"/>
      <c r="K100" s="232"/>
      <c r="L100" s="232"/>
      <c r="M100" s="451"/>
      <c r="N100" s="451"/>
      <c r="O100" s="191"/>
      <c r="P100" s="191"/>
      <c r="Q100" s="462"/>
      <c r="R100" s="462"/>
      <c r="S100" s="191"/>
      <c r="T100" s="191"/>
      <c r="V100" s="122"/>
      <c r="W100" s="122"/>
      <c r="X100" s="122"/>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24"/>
    </row>
    <row r="101" spans="1:47" ht="13.5" customHeight="1" x14ac:dyDescent="0.15">
      <c r="A101" s="77"/>
      <c r="B101" s="77"/>
      <c r="C101" s="77"/>
      <c r="D101" s="77"/>
      <c r="E101" s="77"/>
      <c r="F101" s="89"/>
      <c r="G101" s="89"/>
      <c r="H101" s="90"/>
      <c r="I101" s="90"/>
      <c r="J101" s="90"/>
      <c r="K101" s="76"/>
      <c r="L101" s="76"/>
      <c r="M101" s="90"/>
      <c r="N101" s="90"/>
      <c r="O101" s="77"/>
      <c r="P101" s="77"/>
      <c r="Q101" s="77"/>
      <c r="R101" s="77"/>
      <c r="S101" s="77"/>
      <c r="T101" s="77"/>
      <c r="V101" s="122"/>
      <c r="W101" s="122"/>
      <c r="X101" s="122"/>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24"/>
    </row>
    <row r="102" spans="1:47" ht="13.5" customHeight="1" x14ac:dyDescent="0.15">
      <c r="A102" s="226" t="s">
        <v>74</v>
      </c>
      <c r="B102" s="226"/>
      <c r="C102" s="226"/>
      <c r="D102" s="226"/>
      <c r="E102" s="226"/>
      <c r="F102" s="226"/>
      <c r="G102" s="226"/>
      <c r="H102" s="461" t="str">
        <f>IF(H53=0," ",H53)</f>
        <v xml:space="preserve"> </v>
      </c>
      <c r="I102" s="461"/>
      <c r="J102" s="461"/>
      <c r="K102" s="461"/>
      <c r="L102" s="461"/>
      <c r="M102" s="461"/>
      <c r="N102" s="461"/>
      <c r="O102" s="228" t="s">
        <v>110</v>
      </c>
      <c r="P102" s="228"/>
      <c r="Q102" s="228"/>
      <c r="R102" s="229" t="s">
        <v>17</v>
      </c>
      <c r="S102" s="229"/>
      <c r="T102" s="229"/>
      <c r="V102" s="122"/>
      <c r="W102" s="122"/>
      <c r="X102" s="122"/>
    </row>
    <row r="103" spans="1:47" ht="13.5" customHeight="1" thickBot="1" x14ac:dyDescent="0.2">
      <c r="A103" s="226"/>
      <c r="B103" s="226"/>
      <c r="C103" s="226"/>
      <c r="D103" s="226"/>
      <c r="E103" s="226"/>
      <c r="F103" s="226"/>
      <c r="G103" s="226"/>
      <c r="H103" s="461"/>
      <c r="I103" s="461"/>
      <c r="J103" s="461"/>
      <c r="K103" s="461"/>
      <c r="L103" s="461"/>
      <c r="M103" s="461"/>
      <c r="N103" s="461"/>
      <c r="O103" s="228"/>
      <c r="P103" s="228"/>
      <c r="Q103" s="228"/>
      <c r="R103" s="229"/>
      <c r="S103" s="229"/>
      <c r="T103" s="229"/>
      <c r="V103" s="122"/>
      <c r="W103" s="122"/>
      <c r="X103" s="122"/>
    </row>
    <row r="104" spans="1:47" ht="25.5" customHeight="1" thickBot="1" x14ac:dyDescent="0.2">
      <c r="A104" s="147" t="s">
        <v>33</v>
      </c>
      <c r="B104" s="147"/>
      <c r="C104" s="147"/>
      <c r="D104" s="147"/>
      <c r="E104" s="147"/>
      <c r="F104" s="147"/>
      <c r="G104" s="147"/>
      <c r="H104" s="147"/>
      <c r="I104" s="148"/>
      <c r="J104" s="195" t="s">
        <v>111</v>
      </c>
      <c r="K104" s="196"/>
      <c r="L104" s="197"/>
      <c r="M104" s="160" t="str">
        <f t="shared" ref="M104:V104" si="3">IF(M55=""," ",M55)</f>
        <v xml:space="preserve"> </v>
      </c>
      <c r="N104" s="160" t="str">
        <f t="shared" si="3"/>
        <v xml:space="preserve"> </v>
      </c>
      <c r="O104" s="160" t="str">
        <f t="shared" si="3"/>
        <v xml:space="preserve"> </v>
      </c>
      <c r="P104" s="160" t="str">
        <f t="shared" si="3"/>
        <v xml:space="preserve"> </v>
      </c>
      <c r="Q104" s="160" t="str">
        <f t="shared" si="3"/>
        <v xml:space="preserve"> </v>
      </c>
      <c r="R104" s="160" t="str">
        <f t="shared" si="3"/>
        <v xml:space="preserve"> </v>
      </c>
      <c r="S104" s="160" t="str">
        <f t="shared" si="3"/>
        <v xml:space="preserve"> </v>
      </c>
      <c r="T104" s="160" t="str">
        <f t="shared" si="3"/>
        <v xml:space="preserve"> </v>
      </c>
      <c r="U104" s="160" t="str">
        <f t="shared" si="3"/>
        <v xml:space="preserve"> </v>
      </c>
      <c r="V104" s="161" t="str">
        <f t="shared" si="3"/>
        <v xml:space="preserve"> </v>
      </c>
      <c r="W104" s="122"/>
      <c r="X104" s="122"/>
      <c r="Y104" s="532" t="s">
        <v>107</v>
      </c>
      <c r="Z104" s="533"/>
      <c r="AA104" s="533"/>
      <c r="AB104" s="533"/>
      <c r="AC104" s="533"/>
      <c r="AD104" s="533"/>
      <c r="AE104" s="533"/>
      <c r="AF104" s="533"/>
      <c r="AG104" s="533"/>
      <c r="AH104" s="533"/>
      <c r="AI104" s="533"/>
      <c r="AJ104" s="152"/>
      <c r="AK104" s="156" t="str">
        <f>+IF(AU24=TRUE,"■","□")</f>
        <v>□</v>
      </c>
      <c r="AL104" s="153" t="s">
        <v>105</v>
      </c>
      <c r="AM104" s="153"/>
      <c r="AN104" s="153"/>
      <c r="AO104" s="156" t="str">
        <f>+IF(AU25=TRUE,"■","□")</f>
        <v>□</v>
      </c>
      <c r="AP104" s="153" t="s">
        <v>106</v>
      </c>
      <c r="AQ104" s="153"/>
      <c r="AR104" s="157"/>
    </row>
    <row r="105" spans="1:47" ht="13.5" customHeight="1" x14ac:dyDescent="0.15">
      <c r="A105" s="250"/>
      <c r="B105" s="251"/>
      <c r="C105" s="252"/>
      <c r="D105" s="256" t="s">
        <v>101</v>
      </c>
      <c r="E105" s="257"/>
      <c r="F105" s="257"/>
      <c r="G105" s="257"/>
      <c r="H105" s="257"/>
      <c r="I105" s="448" t="str">
        <f>IF(I56=""," ",I56)</f>
        <v xml:space="preserve"> </v>
      </c>
      <c r="J105" s="448" t="str">
        <f>IF(J56=""," ",J56)</f>
        <v xml:space="preserve"> </v>
      </c>
      <c r="K105" s="448" t="str">
        <f>IF(K56=""," ",K56)</f>
        <v xml:space="preserve"> </v>
      </c>
      <c r="L105" s="448" t="str">
        <f>IF(L56=""," ",L56)</f>
        <v xml:space="preserve"> </v>
      </c>
      <c r="M105" s="448" t="str">
        <f t="shared" ref="M105:V105" si="4">IF(M56=""," ",M56)</f>
        <v xml:space="preserve"> </v>
      </c>
      <c r="N105" s="448" t="str">
        <f t="shared" si="4"/>
        <v xml:space="preserve"> </v>
      </c>
      <c r="O105" s="448" t="str">
        <f t="shared" si="4"/>
        <v xml:space="preserve"> </v>
      </c>
      <c r="P105" s="448" t="str">
        <f t="shared" si="4"/>
        <v xml:space="preserve"> </v>
      </c>
      <c r="Q105" s="448" t="str">
        <f t="shared" si="4"/>
        <v xml:space="preserve"> </v>
      </c>
      <c r="R105" s="448" t="str">
        <f t="shared" si="4"/>
        <v xml:space="preserve"> </v>
      </c>
      <c r="S105" s="448" t="str">
        <f t="shared" si="4"/>
        <v xml:space="preserve"> </v>
      </c>
      <c r="T105" s="448" t="str">
        <f t="shared" si="4"/>
        <v xml:space="preserve"> </v>
      </c>
      <c r="U105" s="448" t="str">
        <f t="shared" si="4"/>
        <v xml:space="preserve"> </v>
      </c>
      <c r="V105" s="448" t="str">
        <f t="shared" si="4"/>
        <v xml:space="preserve"> </v>
      </c>
      <c r="W105" s="21"/>
      <c r="X105" s="22"/>
      <c r="Y105" s="540" t="s">
        <v>37</v>
      </c>
      <c r="Z105" s="541"/>
      <c r="AA105" s="541"/>
      <c r="AB105" s="541"/>
      <c r="AC105" s="541"/>
      <c r="AD105" s="541"/>
      <c r="AE105" s="542"/>
      <c r="AF105" s="530"/>
      <c r="AG105" s="458"/>
      <c r="AH105" s="206" t="s">
        <v>20</v>
      </c>
      <c r="AI105" s="456" t="str">
        <f>IF(AI56=0," ",AI56)</f>
        <v xml:space="preserve"> </v>
      </c>
      <c r="AJ105" s="456"/>
      <c r="AK105" s="456"/>
      <c r="AL105" s="456"/>
      <c r="AM105" s="456"/>
      <c r="AN105" s="456"/>
      <c r="AO105" s="456"/>
      <c r="AP105" s="206" t="s">
        <v>21</v>
      </c>
      <c r="AQ105" s="458"/>
      <c r="AR105" s="459"/>
    </row>
    <row r="106" spans="1:47" ht="13.5" customHeight="1" x14ac:dyDescent="0.15">
      <c r="A106" s="253"/>
      <c r="B106" s="254"/>
      <c r="C106" s="255"/>
      <c r="D106" s="258"/>
      <c r="E106" s="259"/>
      <c r="F106" s="259"/>
      <c r="G106" s="259"/>
      <c r="H106" s="259"/>
      <c r="I106" s="449"/>
      <c r="J106" s="449"/>
      <c r="K106" s="449"/>
      <c r="L106" s="449"/>
      <c r="M106" s="449"/>
      <c r="N106" s="449"/>
      <c r="O106" s="449"/>
      <c r="P106" s="449"/>
      <c r="Q106" s="449"/>
      <c r="R106" s="449"/>
      <c r="S106" s="449"/>
      <c r="T106" s="449"/>
      <c r="U106" s="449"/>
      <c r="V106" s="449"/>
      <c r="W106" s="21"/>
      <c r="X106" s="22"/>
      <c r="Y106" s="178"/>
      <c r="Z106" s="179"/>
      <c r="AA106" s="179"/>
      <c r="AB106" s="179"/>
      <c r="AC106" s="179"/>
      <c r="AD106" s="179"/>
      <c r="AE106" s="190"/>
      <c r="AF106" s="225"/>
      <c r="AG106" s="217"/>
      <c r="AH106" s="214"/>
      <c r="AI106" s="457"/>
      <c r="AJ106" s="457"/>
      <c r="AK106" s="457"/>
      <c r="AL106" s="457"/>
      <c r="AM106" s="457"/>
      <c r="AN106" s="457"/>
      <c r="AO106" s="457"/>
      <c r="AP106" s="214"/>
      <c r="AQ106" s="217"/>
      <c r="AR106" s="218"/>
    </row>
    <row r="107" spans="1:47" ht="20.25" customHeight="1" x14ac:dyDescent="0.15">
      <c r="A107" s="260" t="s">
        <v>16</v>
      </c>
      <c r="B107" s="261"/>
      <c r="C107" s="262"/>
      <c r="D107" s="489" t="str">
        <f>IF(D58=0," ",D58)</f>
        <v>〒</v>
      </c>
      <c r="E107" s="490"/>
      <c r="F107" s="490"/>
      <c r="G107" s="490"/>
      <c r="H107" s="490"/>
      <c r="I107" s="490"/>
      <c r="J107" s="490"/>
      <c r="K107" s="490"/>
      <c r="L107" s="490"/>
      <c r="M107" s="490"/>
      <c r="N107" s="490"/>
      <c r="O107" s="490"/>
      <c r="P107" s="490"/>
      <c r="Q107" s="490"/>
      <c r="R107" s="490"/>
      <c r="S107" s="490"/>
      <c r="T107" s="490"/>
      <c r="U107" s="490"/>
      <c r="V107" s="491"/>
      <c r="W107" s="20"/>
      <c r="X107" s="19"/>
      <c r="Y107" s="202" t="s">
        <v>22</v>
      </c>
      <c r="Z107" s="203"/>
      <c r="AA107" s="203"/>
      <c r="AB107" s="203"/>
      <c r="AC107" s="203"/>
      <c r="AD107" s="203"/>
      <c r="AE107" s="204"/>
      <c r="AF107" s="208">
        <f>+AF58</f>
        <v>0</v>
      </c>
      <c r="AG107" s="209"/>
      <c r="AH107" s="209"/>
      <c r="AI107" s="209"/>
      <c r="AJ107" s="209"/>
      <c r="AK107" s="209"/>
      <c r="AL107" s="209"/>
      <c r="AM107" s="209"/>
      <c r="AN107" s="209"/>
      <c r="AO107" s="209"/>
      <c r="AP107" s="209"/>
      <c r="AQ107" s="209"/>
      <c r="AR107" s="210"/>
    </row>
    <row r="108" spans="1:47" ht="13.5" customHeight="1" x14ac:dyDescent="0.15">
      <c r="A108" s="260"/>
      <c r="B108" s="261"/>
      <c r="C108" s="262"/>
      <c r="D108" s="492"/>
      <c r="E108" s="493"/>
      <c r="F108" s="493"/>
      <c r="G108" s="493"/>
      <c r="H108" s="493"/>
      <c r="I108" s="493"/>
      <c r="J108" s="493"/>
      <c r="K108" s="493"/>
      <c r="L108" s="493"/>
      <c r="M108" s="493"/>
      <c r="N108" s="493"/>
      <c r="O108" s="493"/>
      <c r="P108" s="493"/>
      <c r="Q108" s="493"/>
      <c r="R108" s="493"/>
      <c r="S108" s="493"/>
      <c r="T108" s="493"/>
      <c r="U108" s="493"/>
      <c r="V108" s="494"/>
      <c r="W108" s="20"/>
      <c r="X108" s="19"/>
      <c r="Y108" s="539"/>
      <c r="Z108" s="214"/>
      <c r="AA108" s="214"/>
      <c r="AB108" s="214"/>
      <c r="AC108" s="214"/>
      <c r="AD108" s="214"/>
      <c r="AE108" s="320"/>
      <c r="AF108" s="211"/>
      <c r="AG108" s="212"/>
      <c r="AH108" s="212"/>
      <c r="AI108" s="212"/>
      <c r="AJ108" s="212"/>
      <c r="AK108" s="212"/>
      <c r="AL108" s="212"/>
      <c r="AM108" s="212"/>
      <c r="AN108" s="212"/>
      <c r="AO108" s="212"/>
      <c r="AP108" s="212"/>
      <c r="AQ108" s="212"/>
      <c r="AR108" s="213"/>
    </row>
    <row r="109" spans="1:47" ht="17.25" customHeight="1" x14ac:dyDescent="0.15">
      <c r="A109" s="233" t="s">
        <v>1</v>
      </c>
      <c r="B109" s="234"/>
      <c r="C109" s="235"/>
      <c r="D109" s="452" t="str">
        <f>IF(D60=0," ",D60)</f>
        <v xml:space="preserve"> </v>
      </c>
      <c r="E109" s="453"/>
      <c r="F109" s="453"/>
      <c r="G109" s="453"/>
      <c r="H109" s="453"/>
      <c r="I109" s="453"/>
      <c r="J109" s="453"/>
      <c r="K109" s="453"/>
      <c r="L109" s="453"/>
      <c r="M109" s="453"/>
      <c r="N109" s="453"/>
      <c r="O109" s="453"/>
      <c r="P109" s="453"/>
      <c r="Q109" s="453"/>
      <c r="R109" s="453"/>
      <c r="S109" s="453"/>
      <c r="T109" s="453"/>
      <c r="U109" s="453"/>
      <c r="V109" s="495"/>
      <c r="W109" s="20"/>
      <c r="X109" s="19"/>
      <c r="Y109" s="172" t="s">
        <v>112</v>
      </c>
      <c r="Z109" s="173"/>
      <c r="AA109" s="173"/>
      <c r="AB109" s="173"/>
      <c r="AC109" s="174"/>
      <c r="AD109" s="145">
        <v>8</v>
      </c>
      <c r="AE109" s="143" t="s">
        <v>102</v>
      </c>
      <c r="AF109" s="515">
        <f t="shared" ref="AF109:AF114" si="5">+AF60</f>
        <v>0</v>
      </c>
      <c r="AG109" s="516"/>
      <c r="AH109" s="516"/>
      <c r="AI109" s="516"/>
      <c r="AJ109" s="516"/>
      <c r="AK109" s="516"/>
      <c r="AL109" s="516"/>
      <c r="AM109" s="516"/>
      <c r="AN109" s="516"/>
      <c r="AO109" s="516"/>
      <c r="AP109" s="516"/>
      <c r="AQ109" s="516"/>
      <c r="AR109" s="517"/>
    </row>
    <row r="110" spans="1:47" ht="17.25" customHeight="1" x14ac:dyDescent="0.15">
      <c r="A110" s="233"/>
      <c r="B110" s="234"/>
      <c r="C110" s="235"/>
      <c r="D110" s="452"/>
      <c r="E110" s="453"/>
      <c r="F110" s="453"/>
      <c r="G110" s="453"/>
      <c r="H110" s="453"/>
      <c r="I110" s="453"/>
      <c r="J110" s="453"/>
      <c r="K110" s="453"/>
      <c r="L110" s="453"/>
      <c r="M110" s="453"/>
      <c r="N110" s="453"/>
      <c r="O110" s="453"/>
      <c r="P110" s="453"/>
      <c r="Q110" s="453"/>
      <c r="R110" s="453"/>
      <c r="S110" s="453"/>
      <c r="T110" s="453"/>
      <c r="U110" s="453"/>
      <c r="V110" s="495"/>
      <c r="W110" s="28"/>
      <c r="X110" s="27"/>
      <c r="Y110" s="175"/>
      <c r="Z110" s="176"/>
      <c r="AA110" s="176"/>
      <c r="AB110" s="176"/>
      <c r="AC110" s="177"/>
      <c r="AD110" s="162">
        <v>10</v>
      </c>
      <c r="AE110" s="163" t="s">
        <v>102</v>
      </c>
      <c r="AF110" s="518">
        <f t="shared" si="5"/>
        <v>0</v>
      </c>
      <c r="AG110" s="519"/>
      <c r="AH110" s="519"/>
      <c r="AI110" s="519"/>
      <c r="AJ110" s="519"/>
      <c r="AK110" s="519"/>
      <c r="AL110" s="519"/>
      <c r="AM110" s="519"/>
      <c r="AN110" s="519"/>
      <c r="AO110" s="519"/>
      <c r="AP110" s="519"/>
      <c r="AQ110" s="519"/>
      <c r="AR110" s="520"/>
    </row>
    <row r="111" spans="1:47" ht="17.25" customHeight="1" x14ac:dyDescent="0.15">
      <c r="A111" s="239" t="s">
        <v>26</v>
      </c>
      <c r="B111" s="240"/>
      <c r="C111" s="241"/>
      <c r="D111" s="452" t="str">
        <f>IF(D62=0," ",D62)</f>
        <v xml:space="preserve"> </v>
      </c>
      <c r="E111" s="453"/>
      <c r="F111" s="453"/>
      <c r="G111" s="453"/>
      <c r="H111" s="453"/>
      <c r="I111" s="453"/>
      <c r="J111" s="453"/>
      <c r="K111" s="453"/>
      <c r="L111" s="453"/>
      <c r="M111" s="453"/>
      <c r="N111" s="453"/>
      <c r="O111" s="453"/>
      <c r="P111" s="453"/>
      <c r="Q111" s="453"/>
      <c r="R111" s="453"/>
      <c r="S111" s="453"/>
      <c r="T111" s="228" t="s">
        <v>113</v>
      </c>
      <c r="U111" s="228"/>
      <c r="V111" s="247"/>
      <c r="W111" s="28"/>
      <c r="X111" s="27"/>
      <c r="Y111" s="175"/>
      <c r="Z111" s="176"/>
      <c r="AA111" s="176"/>
      <c r="AB111" s="176"/>
      <c r="AC111" s="177"/>
      <c r="AD111" s="187" t="s">
        <v>85</v>
      </c>
      <c r="AE111" s="188"/>
      <c r="AF111" s="518">
        <f t="shared" si="5"/>
        <v>0</v>
      </c>
      <c r="AG111" s="519"/>
      <c r="AH111" s="519"/>
      <c r="AI111" s="519"/>
      <c r="AJ111" s="519"/>
      <c r="AK111" s="519"/>
      <c r="AL111" s="519"/>
      <c r="AM111" s="519"/>
      <c r="AN111" s="519"/>
      <c r="AO111" s="519"/>
      <c r="AP111" s="519"/>
      <c r="AQ111" s="519"/>
      <c r="AR111" s="520"/>
    </row>
    <row r="112" spans="1:47" ht="17.25" customHeight="1" x14ac:dyDescent="0.15">
      <c r="A112" s="242"/>
      <c r="B112" s="243"/>
      <c r="C112" s="244"/>
      <c r="D112" s="454"/>
      <c r="E112" s="455"/>
      <c r="F112" s="455"/>
      <c r="G112" s="455"/>
      <c r="H112" s="455"/>
      <c r="I112" s="455"/>
      <c r="J112" s="455"/>
      <c r="K112" s="455"/>
      <c r="L112" s="455"/>
      <c r="M112" s="455"/>
      <c r="N112" s="455"/>
      <c r="O112" s="455"/>
      <c r="P112" s="455"/>
      <c r="Q112" s="455"/>
      <c r="R112" s="455"/>
      <c r="S112" s="455"/>
      <c r="T112" s="248"/>
      <c r="U112" s="248"/>
      <c r="V112" s="249"/>
      <c r="W112" s="28"/>
      <c r="X112" s="27"/>
      <c r="Y112" s="178"/>
      <c r="Z112" s="179"/>
      <c r="AA112" s="179"/>
      <c r="AB112" s="179"/>
      <c r="AC112" s="180"/>
      <c r="AD112" s="189" t="s">
        <v>150</v>
      </c>
      <c r="AE112" s="190"/>
      <c r="AF112" s="521">
        <f t="shared" si="5"/>
        <v>0</v>
      </c>
      <c r="AG112" s="522"/>
      <c r="AH112" s="522"/>
      <c r="AI112" s="522"/>
      <c r="AJ112" s="522"/>
      <c r="AK112" s="522"/>
      <c r="AL112" s="522"/>
      <c r="AM112" s="522"/>
      <c r="AN112" s="522"/>
      <c r="AO112" s="522"/>
      <c r="AP112" s="522"/>
      <c r="AQ112" s="522"/>
      <c r="AR112" s="523"/>
      <c r="AS112" s="128"/>
    </row>
    <row r="113" spans="1:56" ht="21.75" customHeight="1" x14ac:dyDescent="0.15">
      <c r="A113" s="331" t="s">
        <v>115</v>
      </c>
      <c r="B113" s="332"/>
      <c r="C113" s="333"/>
      <c r="D113" s="469" t="str">
        <f>IF(D64=0," ",D64)</f>
        <v xml:space="preserve"> </v>
      </c>
      <c r="E113" s="470"/>
      <c r="F113" s="470"/>
      <c r="G113" s="470"/>
      <c r="H113" s="470"/>
      <c r="I113" s="470"/>
      <c r="J113" s="80" t="s">
        <v>116</v>
      </c>
      <c r="K113" s="471" t="str">
        <f>IF(K64=0," ",K64)</f>
        <v xml:space="preserve"> </v>
      </c>
      <c r="L113" s="471"/>
      <c r="M113" s="471"/>
      <c r="N113" s="471"/>
      <c r="O113" s="471"/>
      <c r="P113" s="80" t="s">
        <v>116</v>
      </c>
      <c r="Q113" s="471" t="str">
        <f>IF(Q64=0," ",Q64)</f>
        <v xml:space="preserve"> </v>
      </c>
      <c r="R113" s="471"/>
      <c r="S113" s="471"/>
      <c r="T113" s="471"/>
      <c r="U113" s="471"/>
      <c r="V113" s="472"/>
      <c r="W113" s="21"/>
      <c r="X113" s="22"/>
      <c r="Y113" s="165" t="s">
        <v>114</v>
      </c>
      <c r="Z113" s="166"/>
      <c r="AA113" s="166"/>
      <c r="AB113" s="166"/>
      <c r="AC113" s="534"/>
      <c r="AD113" s="145">
        <v>8</v>
      </c>
      <c r="AE113" s="143" t="s">
        <v>102</v>
      </c>
      <c r="AF113" s="515">
        <f t="shared" si="5"/>
        <v>0</v>
      </c>
      <c r="AG113" s="516"/>
      <c r="AH113" s="516"/>
      <c r="AI113" s="516"/>
      <c r="AJ113" s="516"/>
      <c r="AK113" s="516"/>
      <c r="AL113" s="516"/>
      <c r="AM113" s="516"/>
      <c r="AN113" s="516"/>
      <c r="AO113" s="516"/>
      <c r="AP113" s="516"/>
      <c r="AQ113" s="516"/>
      <c r="AR113" s="517"/>
      <c r="AS113" s="128"/>
    </row>
    <row r="114" spans="1:56" ht="23.25" customHeight="1" x14ac:dyDescent="0.15">
      <c r="A114" s="331" t="s">
        <v>117</v>
      </c>
      <c r="B114" s="332"/>
      <c r="C114" s="333"/>
      <c r="D114" s="469" t="str">
        <f>IF(D65=0," ",D65)</f>
        <v xml:space="preserve"> </v>
      </c>
      <c r="E114" s="470"/>
      <c r="F114" s="470"/>
      <c r="G114" s="470"/>
      <c r="H114" s="470"/>
      <c r="I114" s="470"/>
      <c r="J114" s="80" t="s">
        <v>118</v>
      </c>
      <c r="K114" s="471" t="str">
        <f>IF(K65=0," ",K65)</f>
        <v xml:space="preserve"> </v>
      </c>
      <c r="L114" s="471"/>
      <c r="M114" s="471"/>
      <c r="N114" s="471"/>
      <c r="O114" s="471"/>
      <c r="P114" s="80" t="s">
        <v>118</v>
      </c>
      <c r="Q114" s="471" t="str">
        <f>IF(Q65=0," ",Q65)</f>
        <v xml:space="preserve"> </v>
      </c>
      <c r="R114" s="471"/>
      <c r="S114" s="471"/>
      <c r="T114" s="471"/>
      <c r="U114" s="471"/>
      <c r="V114" s="472"/>
      <c r="W114" s="21"/>
      <c r="X114" s="22"/>
      <c r="Y114" s="167"/>
      <c r="Z114" s="168"/>
      <c r="AA114" s="168"/>
      <c r="AB114" s="168"/>
      <c r="AC114" s="535"/>
      <c r="AD114" s="146">
        <v>10</v>
      </c>
      <c r="AE114" s="144" t="s">
        <v>102</v>
      </c>
      <c r="AF114" s="169">
        <f t="shared" si="5"/>
        <v>0</v>
      </c>
      <c r="AG114" s="170"/>
      <c r="AH114" s="170"/>
      <c r="AI114" s="170"/>
      <c r="AJ114" s="170"/>
      <c r="AK114" s="170"/>
      <c r="AL114" s="170"/>
      <c r="AM114" s="170"/>
      <c r="AN114" s="170"/>
      <c r="AO114" s="170"/>
      <c r="AP114" s="170"/>
      <c r="AQ114" s="170"/>
      <c r="AR114" s="171"/>
      <c r="AS114" s="129"/>
    </row>
    <row r="115" spans="1:56" ht="21.75" customHeight="1" thickBot="1" x14ac:dyDescent="0.2">
      <c r="A115" s="81" t="s">
        <v>119</v>
      </c>
      <c r="B115" s="82"/>
      <c r="C115" s="83"/>
      <c r="D115" s="473" t="str">
        <f>IF(D66=0," ",D66)</f>
        <v xml:space="preserve"> </v>
      </c>
      <c r="E115" s="474"/>
      <c r="F115" s="474"/>
      <c r="G115" s="474"/>
      <c r="H115" s="474"/>
      <c r="I115" s="474"/>
      <c r="J115" s="474"/>
      <c r="K115" s="474"/>
      <c r="L115" s="474"/>
      <c r="M115" s="474"/>
      <c r="N115" s="474"/>
      <c r="O115" s="474"/>
      <c r="P115" s="474"/>
      <c r="Q115" s="474"/>
      <c r="R115" s="474"/>
      <c r="S115" s="474"/>
      <c r="T115" s="474"/>
      <c r="U115" s="474"/>
      <c r="V115" s="475"/>
      <c r="W115" s="23"/>
      <c r="X115" s="24"/>
      <c r="Y115" s="293" t="s">
        <v>24</v>
      </c>
      <c r="Z115" s="294"/>
      <c r="AA115" s="294"/>
      <c r="AB115" s="294"/>
      <c r="AC115" s="294"/>
      <c r="AD115" s="294"/>
      <c r="AE115" s="295"/>
      <c r="AF115" s="463" t="str">
        <f>IF(AF66=0," ",AF66)</f>
        <v xml:space="preserve"> </v>
      </c>
      <c r="AG115" s="464"/>
      <c r="AH115" s="464"/>
      <c r="AI115" s="464"/>
      <c r="AJ115" s="464"/>
      <c r="AK115" s="464"/>
      <c r="AL115" s="464"/>
      <c r="AM115" s="464"/>
      <c r="AN115" s="464"/>
      <c r="AO115" s="464"/>
      <c r="AP115" s="464"/>
      <c r="AQ115" s="464"/>
      <c r="AR115" s="465"/>
      <c r="AS115" s="130"/>
    </row>
    <row r="116" spans="1:56" ht="21.75" customHeight="1" x14ac:dyDescent="0.15">
      <c r="A116" s="269" t="s">
        <v>36</v>
      </c>
      <c r="B116" s="270"/>
      <c r="C116" s="341" t="s">
        <v>122</v>
      </c>
      <c r="D116" s="342"/>
      <c r="E116" s="342"/>
      <c r="F116" s="342"/>
      <c r="G116" s="342"/>
      <c r="H116" s="498" t="str">
        <f>IF(H67=0," ",H67)</f>
        <v xml:space="preserve"> </v>
      </c>
      <c r="I116" s="498"/>
      <c r="J116" s="498"/>
      <c r="K116" s="498"/>
      <c r="L116" s="499"/>
      <c r="M116" s="304" t="s">
        <v>123</v>
      </c>
      <c r="N116" s="305"/>
      <c r="O116" s="305"/>
      <c r="P116" s="305"/>
      <c r="Q116" s="305"/>
      <c r="R116" s="498" t="str">
        <f>IF(R67=0," ",R67)</f>
        <v xml:space="preserve"> </v>
      </c>
      <c r="S116" s="498"/>
      <c r="T116" s="498"/>
      <c r="U116" s="498"/>
      <c r="V116" s="502"/>
      <c r="W116" s="23"/>
      <c r="X116" s="24"/>
      <c r="Y116" s="296"/>
      <c r="Z116" s="297"/>
      <c r="AA116" s="297"/>
      <c r="AB116" s="297"/>
      <c r="AC116" s="297"/>
      <c r="AD116" s="297"/>
      <c r="AE116" s="298"/>
      <c r="AF116" s="466"/>
      <c r="AG116" s="467"/>
      <c r="AH116" s="467"/>
      <c r="AI116" s="467"/>
      <c r="AJ116" s="467"/>
      <c r="AK116" s="467"/>
      <c r="AL116" s="467"/>
      <c r="AM116" s="467"/>
      <c r="AN116" s="467"/>
      <c r="AO116" s="467"/>
      <c r="AP116" s="467"/>
      <c r="AQ116" s="467"/>
      <c r="AR116" s="468"/>
      <c r="AS116" s="131"/>
    </row>
    <row r="117" spans="1:56" ht="13.5" customHeight="1" x14ac:dyDescent="0.15">
      <c r="A117" s="271"/>
      <c r="B117" s="272"/>
      <c r="C117" s="343"/>
      <c r="D117" s="344"/>
      <c r="E117" s="344"/>
      <c r="F117" s="344"/>
      <c r="G117" s="344"/>
      <c r="H117" s="500"/>
      <c r="I117" s="500"/>
      <c r="J117" s="500"/>
      <c r="K117" s="500"/>
      <c r="L117" s="501"/>
      <c r="M117" s="306"/>
      <c r="N117" s="307"/>
      <c r="O117" s="307"/>
      <c r="P117" s="307"/>
      <c r="Q117" s="307"/>
      <c r="R117" s="500"/>
      <c r="S117" s="500"/>
      <c r="T117" s="500"/>
      <c r="U117" s="500"/>
      <c r="V117" s="503"/>
      <c r="W117" s="132"/>
      <c r="X117" s="133"/>
      <c r="Y117" s="293" t="s">
        <v>25</v>
      </c>
      <c r="Z117" s="294"/>
      <c r="AA117" s="294"/>
      <c r="AB117" s="294"/>
      <c r="AC117" s="294"/>
      <c r="AD117" s="294"/>
      <c r="AE117" s="295"/>
      <c r="AF117" s="299" t="s">
        <v>27</v>
      </c>
      <c r="AG117" s="203"/>
      <c r="AH117" s="79" t="s">
        <v>120</v>
      </c>
      <c r="AI117" s="476" t="str">
        <f>IF(AI68=0," ",AI68)</f>
        <v xml:space="preserve"> </v>
      </c>
      <c r="AJ117" s="476"/>
      <c r="AK117" s="476"/>
      <c r="AL117" s="79" t="s">
        <v>121</v>
      </c>
      <c r="AM117" s="476" t="str">
        <f>IF(AM68=0," ",AM68)</f>
        <v xml:space="preserve"> </v>
      </c>
      <c r="AN117" s="476"/>
      <c r="AO117" s="79" t="s">
        <v>121</v>
      </c>
      <c r="AP117" s="476" t="str">
        <f>IF(AP68=0," ",AP68)</f>
        <v xml:space="preserve"> </v>
      </c>
      <c r="AQ117" s="476"/>
      <c r="AR117" s="84"/>
      <c r="AS117" s="134"/>
      <c r="AU117" s="26" t="b">
        <v>0</v>
      </c>
      <c r="BA117" s="32"/>
      <c r="BB117" s="32"/>
    </row>
    <row r="118" spans="1:56" ht="21.75" customHeight="1" x14ac:dyDescent="0.15">
      <c r="A118" s="271"/>
      <c r="B118" s="272"/>
      <c r="C118" s="496" t="str">
        <f>IF(C69=0," ",C69)</f>
        <v xml:space="preserve"> </v>
      </c>
      <c r="D118" s="497"/>
      <c r="E118" s="497"/>
      <c r="F118" s="497"/>
      <c r="G118" s="497"/>
      <c r="H118" s="86" t="str">
        <f>+IF(AU19=TRUE,"■","□")</f>
        <v>□</v>
      </c>
      <c r="I118" s="289" t="s">
        <v>2</v>
      </c>
      <c r="J118" s="289"/>
      <c r="K118" s="155" t="str">
        <f>+IF(AU20=TRUE,"■","□")</f>
        <v>□</v>
      </c>
      <c r="L118" s="289" t="s">
        <v>23</v>
      </c>
      <c r="M118" s="290"/>
      <c r="N118" s="496" t="str">
        <f>IF(N69=0," ",N69)</f>
        <v xml:space="preserve"> </v>
      </c>
      <c r="O118" s="497"/>
      <c r="P118" s="497"/>
      <c r="Q118" s="497"/>
      <c r="R118" s="497"/>
      <c r="S118" s="497"/>
      <c r="T118" s="350" t="s">
        <v>4</v>
      </c>
      <c r="U118" s="350"/>
      <c r="V118" s="351"/>
      <c r="W118" s="132"/>
      <c r="X118" s="133"/>
      <c r="Y118" s="296"/>
      <c r="Z118" s="297"/>
      <c r="AA118" s="297"/>
      <c r="AB118" s="297"/>
      <c r="AC118" s="297"/>
      <c r="AD118" s="297"/>
      <c r="AE118" s="298"/>
      <c r="AF118" s="310" t="s">
        <v>28</v>
      </c>
      <c r="AG118" s="214"/>
      <c r="AH118" s="78" t="s">
        <v>124</v>
      </c>
      <c r="AI118" s="531" t="str">
        <f>IF(AI69=0," ",AI69)</f>
        <v xml:space="preserve"> </v>
      </c>
      <c r="AJ118" s="531"/>
      <c r="AK118" s="531"/>
      <c r="AL118" s="78" t="s">
        <v>125</v>
      </c>
      <c r="AM118" s="531" t="str">
        <f>IF(AM69=0," ",AM69)</f>
        <v xml:space="preserve"> </v>
      </c>
      <c r="AN118" s="531"/>
      <c r="AO118" s="78" t="s">
        <v>125</v>
      </c>
      <c r="AP118" s="531" t="str">
        <f>IF(AP69=0," ",AP69)</f>
        <v xml:space="preserve"> </v>
      </c>
      <c r="AQ118" s="531"/>
      <c r="AR118" s="85"/>
      <c r="AS118" s="135"/>
      <c r="AU118" s="26" t="b">
        <v>0</v>
      </c>
      <c r="BA118" s="32"/>
      <c r="BB118" s="32"/>
    </row>
    <row r="119" spans="1:56" ht="21.75" customHeight="1" x14ac:dyDescent="0.15">
      <c r="A119" s="271"/>
      <c r="B119" s="272"/>
      <c r="C119" s="496"/>
      <c r="D119" s="497"/>
      <c r="E119" s="497"/>
      <c r="F119" s="497"/>
      <c r="G119" s="497"/>
      <c r="H119" s="86" t="str">
        <f>+IF(AU21=TRUE,"■","□")</f>
        <v>□</v>
      </c>
      <c r="I119" s="289" t="s">
        <v>3</v>
      </c>
      <c r="J119" s="289"/>
      <c r="K119" s="289"/>
      <c r="L119" s="289"/>
      <c r="M119" s="290"/>
      <c r="N119" s="496"/>
      <c r="O119" s="497"/>
      <c r="P119" s="497"/>
      <c r="Q119" s="497"/>
      <c r="R119" s="497"/>
      <c r="S119" s="497"/>
      <c r="T119" s="350"/>
      <c r="U119" s="350"/>
      <c r="V119" s="351"/>
      <c r="W119" s="136"/>
      <c r="X119" s="137"/>
      <c r="Y119" s="311" t="s">
        <v>31</v>
      </c>
      <c r="Z119" s="312"/>
      <c r="AA119" s="312"/>
      <c r="AB119" s="312"/>
      <c r="AC119" s="312"/>
      <c r="AD119" s="312"/>
      <c r="AE119" s="313"/>
      <c r="AF119" s="299" t="s">
        <v>29</v>
      </c>
      <c r="AG119" s="203"/>
      <c r="AH119" s="204"/>
      <c r="AI119" s="483" t="str">
        <f>IF(AI70=0," ",AI70)</f>
        <v xml:space="preserve"> </v>
      </c>
      <c r="AJ119" s="484"/>
      <c r="AK119" s="484"/>
      <c r="AL119" s="484"/>
      <c r="AM119" s="484"/>
      <c r="AN119" s="484"/>
      <c r="AO119" s="484"/>
      <c r="AP119" s="484"/>
      <c r="AQ119" s="484"/>
      <c r="AR119" s="485"/>
      <c r="AU119" s="26" t="b">
        <v>0</v>
      </c>
    </row>
    <row r="120" spans="1:56" s="31" customFormat="1" ht="20.25" customHeight="1" x14ac:dyDescent="0.15">
      <c r="A120" s="271"/>
      <c r="B120" s="272"/>
      <c r="C120" s="1" t="str">
        <f>+IF(AU22=TRUE,"■","□")</f>
        <v>□</v>
      </c>
      <c r="D120" s="324" t="s">
        <v>5</v>
      </c>
      <c r="E120" s="324"/>
      <c r="F120" s="324"/>
      <c r="G120" s="1" t="str">
        <f>+IF(AU23=TRUE,"■","□")</f>
        <v>□</v>
      </c>
      <c r="H120" s="324" t="s">
        <v>6</v>
      </c>
      <c r="I120" s="324"/>
      <c r="J120" s="345"/>
      <c r="K120" s="346" t="s">
        <v>126</v>
      </c>
      <c r="L120" s="347"/>
      <c r="M120" s="504" t="str">
        <f>IF(M71=0," ",M71)</f>
        <v xml:space="preserve"> </v>
      </c>
      <c r="N120" s="504"/>
      <c r="O120" s="504"/>
      <c r="P120" s="504"/>
      <c r="Q120" s="504"/>
      <c r="R120" s="504"/>
      <c r="S120" s="504"/>
      <c r="T120" s="504"/>
      <c r="U120" s="504"/>
      <c r="V120" s="505"/>
      <c r="W120" s="25"/>
      <c r="X120" s="18"/>
      <c r="Y120" s="314"/>
      <c r="Z120" s="315"/>
      <c r="AA120" s="315"/>
      <c r="AB120" s="315"/>
      <c r="AC120" s="315"/>
      <c r="AD120" s="315"/>
      <c r="AE120" s="316"/>
      <c r="AF120" s="310"/>
      <c r="AG120" s="214"/>
      <c r="AH120" s="320"/>
      <c r="AI120" s="486"/>
      <c r="AJ120" s="487"/>
      <c r="AK120" s="487"/>
      <c r="AL120" s="487"/>
      <c r="AM120" s="487"/>
      <c r="AN120" s="487"/>
      <c r="AO120" s="487"/>
      <c r="AP120" s="487"/>
      <c r="AQ120" s="487"/>
      <c r="AR120" s="488"/>
      <c r="AS120" s="138"/>
      <c r="AT120" s="26"/>
      <c r="AU120" s="26" t="b">
        <v>0</v>
      </c>
      <c r="BA120" s="26"/>
      <c r="BB120" s="26"/>
      <c r="BC120" s="26"/>
      <c r="BD120" s="26"/>
    </row>
    <row r="121" spans="1:56" ht="18" customHeight="1" x14ac:dyDescent="0.15">
      <c r="A121" s="271"/>
      <c r="B121" s="272"/>
      <c r="C121" s="325" t="s">
        <v>7</v>
      </c>
      <c r="D121" s="326"/>
      <c r="E121" s="326"/>
      <c r="F121" s="327"/>
      <c r="G121" s="506" t="str">
        <f>IF(G72=0," ",G72)</f>
        <v xml:space="preserve"> </v>
      </c>
      <c r="H121" s="507"/>
      <c r="I121" s="507"/>
      <c r="J121" s="507"/>
      <c r="K121" s="507"/>
      <c r="L121" s="507"/>
      <c r="M121" s="507"/>
      <c r="N121" s="507"/>
      <c r="O121" s="507"/>
      <c r="P121" s="507"/>
      <c r="Q121" s="507"/>
      <c r="R121" s="507"/>
      <c r="S121" s="507"/>
      <c r="T121" s="507"/>
      <c r="U121" s="507"/>
      <c r="V121" s="508"/>
      <c r="W121" s="139"/>
      <c r="X121" s="139"/>
      <c r="Y121" s="314"/>
      <c r="Z121" s="315"/>
      <c r="AA121" s="315"/>
      <c r="AB121" s="315"/>
      <c r="AC121" s="315"/>
      <c r="AD121" s="315"/>
      <c r="AE121" s="316"/>
      <c r="AF121" s="299" t="s">
        <v>30</v>
      </c>
      <c r="AG121" s="203"/>
      <c r="AH121" s="204"/>
      <c r="AI121" s="477" t="str">
        <f>IF(AI72=0," ",AI72)</f>
        <v xml:space="preserve"> </v>
      </c>
      <c r="AJ121" s="478"/>
      <c r="AK121" s="478"/>
      <c r="AL121" s="478"/>
      <c r="AM121" s="478"/>
      <c r="AN121" s="478"/>
      <c r="AO121" s="478"/>
      <c r="AP121" s="478"/>
      <c r="AQ121" s="478"/>
      <c r="AR121" s="479"/>
      <c r="AT121" s="31"/>
      <c r="AU121" s="26" t="b">
        <v>0</v>
      </c>
    </row>
    <row r="122" spans="1:56" ht="18" customHeight="1" thickBot="1" x14ac:dyDescent="0.2">
      <c r="A122" s="271"/>
      <c r="B122" s="272"/>
      <c r="C122" s="328"/>
      <c r="D122" s="329"/>
      <c r="E122" s="329"/>
      <c r="F122" s="330"/>
      <c r="G122" s="509"/>
      <c r="H122" s="510"/>
      <c r="I122" s="510"/>
      <c r="J122" s="510"/>
      <c r="K122" s="510"/>
      <c r="L122" s="510"/>
      <c r="M122" s="510"/>
      <c r="N122" s="510"/>
      <c r="O122" s="510"/>
      <c r="P122" s="510"/>
      <c r="Q122" s="510"/>
      <c r="R122" s="510"/>
      <c r="S122" s="510"/>
      <c r="T122" s="510"/>
      <c r="U122" s="510"/>
      <c r="V122" s="511"/>
      <c r="W122" s="139"/>
      <c r="X122" s="139"/>
      <c r="Y122" s="317"/>
      <c r="Z122" s="318"/>
      <c r="AA122" s="318"/>
      <c r="AB122" s="318"/>
      <c r="AC122" s="318"/>
      <c r="AD122" s="318"/>
      <c r="AE122" s="319"/>
      <c r="AF122" s="321"/>
      <c r="AG122" s="322"/>
      <c r="AH122" s="323"/>
      <c r="AI122" s="480"/>
      <c r="AJ122" s="481"/>
      <c r="AK122" s="481"/>
      <c r="AL122" s="481"/>
      <c r="AM122" s="481"/>
      <c r="AN122" s="481"/>
      <c r="AO122" s="481"/>
      <c r="AP122" s="481"/>
      <c r="AQ122" s="481"/>
      <c r="AR122" s="482"/>
      <c r="AU122" s="26" t="b">
        <v>0</v>
      </c>
    </row>
    <row r="123" spans="1:56" ht="13.5" customHeight="1" thickBot="1" x14ac:dyDescent="0.2">
      <c r="A123" s="273"/>
      <c r="B123" s="274"/>
      <c r="C123" s="360" t="s">
        <v>32</v>
      </c>
      <c r="D123" s="361"/>
      <c r="E123" s="361"/>
      <c r="F123" s="362"/>
      <c r="G123" s="512"/>
      <c r="H123" s="513"/>
      <c r="I123" s="513"/>
      <c r="J123" s="513"/>
      <c r="K123" s="513"/>
      <c r="L123" s="513"/>
      <c r="M123" s="513"/>
      <c r="N123" s="513"/>
      <c r="O123" s="513"/>
      <c r="P123" s="513"/>
      <c r="Q123" s="513"/>
      <c r="R123" s="513"/>
      <c r="S123" s="513"/>
      <c r="T123" s="513"/>
      <c r="U123" s="513"/>
      <c r="V123" s="514"/>
      <c r="AU123" s="26" t="b">
        <v>0</v>
      </c>
    </row>
    <row r="124" spans="1:56" ht="13.5" customHeight="1" x14ac:dyDescent="0.15">
      <c r="Y124" s="524" t="s">
        <v>75</v>
      </c>
      <c r="Z124" s="525"/>
      <c r="AA124" s="358" t="s">
        <v>76</v>
      </c>
      <c r="AB124" s="358"/>
      <c r="AC124" s="358"/>
      <c r="AD124" s="358"/>
      <c r="AE124" s="358"/>
      <c r="AF124" s="358" t="s">
        <v>127</v>
      </c>
      <c r="AG124" s="358"/>
      <c r="AH124" s="358"/>
      <c r="AI124" s="358"/>
      <c r="AJ124" s="358"/>
      <c r="AK124" s="358" t="s">
        <v>128</v>
      </c>
      <c r="AL124" s="358"/>
      <c r="AM124" s="358"/>
      <c r="AN124" s="358"/>
      <c r="AO124" s="358"/>
      <c r="AP124" s="358" t="s">
        <v>129</v>
      </c>
      <c r="AQ124" s="358"/>
      <c r="AR124" s="359"/>
    </row>
    <row r="125" spans="1:56" ht="13.5" customHeight="1" x14ac:dyDescent="0.15">
      <c r="Y125" s="526"/>
      <c r="Z125" s="527"/>
      <c r="AA125" s="372"/>
      <c r="AB125" s="372"/>
      <c r="AC125" s="372"/>
      <c r="AD125" s="374" t="s">
        <v>77</v>
      </c>
      <c r="AE125" s="374"/>
      <c r="AF125" s="376"/>
      <c r="AG125" s="376"/>
      <c r="AH125" s="376"/>
      <c r="AI125" s="374" t="s">
        <v>77</v>
      </c>
      <c r="AJ125" s="374"/>
      <c r="AK125" s="376"/>
      <c r="AL125" s="376"/>
      <c r="AM125" s="376"/>
      <c r="AN125" s="374" t="s">
        <v>9</v>
      </c>
      <c r="AO125" s="374"/>
      <c r="AP125" s="382"/>
      <c r="AQ125" s="382"/>
      <c r="AR125" s="384" t="s">
        <v>130</v>
      </c>
    </row>
    <row r="126" spans="1:56" ht="26.25" customHeight="1" x14ac:dyDescent="0.15">
      <c r="A126" s="400" t="s">
        <v>131</v>
      </c>
      <c r="B126" s="400"/>
      <c r="C126" s="400"/>
      <c r="D126" s="400"/>
      <c r="E126" s="400"/>
      <c r="F126" s="401"/>
      <c r="G126" s="401"/>
      <c r="H126" s="401"/>
      <c r="I126" s="401"/>
      <c r="J126" s="401"/>
      <c r="K126" s="401"/>
      <c r="L126" s="401"/>
      <c r="M126" s="129"/>
      <c r="N126" s="129"/>
      <c r="O126" s="129"/>
      <c r="P126" s="140"/>
      <c r="Q126" s="140"/>
      <c r="R126" s="140"/>
      <c r="T126" s="122"/>
      <c r="U126" s="122"/>
      <c r="V126" s="122"/>
      <c r="Y126" s="528"/>
      <c r="Z126" s="529"/>
      <c r="AA126" s="373"/>
      <c r="AB126" s="373"/>
      <c r="AC126" s="373"/>
      <c r="AD126" s="375"/>
      <c r="AE126" s="375"/>
      <c r="AF126" s="377"/>
      <c r="AG126" s="377"/>
      <c r="AH126" s="377"/>
      <c r="AI126" s="375"/>
      <c r="AJ126" s="375"/>
      <c r="AK126" s="377"/>
      <c r="AL126" s="377"/>
      <c r="AM126" s="377"/>
      <c r="AN126" s="375"/>
      <c r="AO126" s="375"/>
      <c r="AP126" s="383"/>
      <c r="AQ126" s="383"/>
      <c r="AR126" s="385"/>
    </row>
    <row r="127" spans="1:56" ht="13.5" customHeight="1" x14ac:dyDescent="0.15">
      <c r="A127" s="325" t="s">
        <v>132</v>
      </c>
      <c r="B127" s="327"/>
      <c r="C127" s="404" t="s">
        <v>133</v>
      </c>
      <c r="D127" s="404"/>
      <c r="E127" s="404"/>
      <c r="F127" s="404"/>
      <c r="G127" s="404"/>
      <c r="H127" s="406" t="s">
        <v>134</v>
      </c>
      <c r="I127" s="406"/>
      <c r="J127" s="406"/>
      <c r="K127" s="406"/>
      <c r="L127" s="408" t="s">
        <v>14</v>
      </c>
      <c r="M127" s="409"/>
      <c r="N127" s="409"/>
      <c r="O127" s="409"/>
      <c r="P127" s="409"/>
      <c r="Q127" s="409"/>
      <c r="R127" s="409"/>
      <c r="S127" s="409"/>
      <c r="T127" s="409"/>
      <c r="U127" s="410"/>
      <c r="V127" s="378" t="s">
        <v>78</v>
      </c>
      <c r="W127" s="378"/>
      <c r="X127" s="379"/>
      <c r="Y127" s="3"/>
      <c r="Z127" s="3"/>
      <c r="AA127" s="3"/>
      <c r="AB127" s="3"/>
      <c r="AC127" s="3"/>
      <c r="AD127" s="3"/>
      <c r="AE127" s="3"/>
    </row>
    <row r="128" spans="1:56" ht="22.5" customHeight="1" x14ac:dyDescent="0.15">
      <c r="A128" s="402"/>
      <c r="B128" s="403"/>
      <c r="C128" s="405"/>
      <c r="D128" s="405"/>
      <c r="E128" s="405"/>
      <c r="F128" s="405"/>
      <c r="G128" s="405"/>
      <c r="H128" s="407"/>
      <c r="I128" s="407"/>
      <c r="J128" s="407"/>
      <c r="K128" s="407"/>
      <c r="L128" s="411"/>
      <c r="M128" s="412"/>
      <c r="N128" s="412"/>
      <c r="O128" s="412"/>
      <c r="P128" s="412"/>
      <c r="Q128" s="412"/>
      <c r="R128" s="412"/>
      <c r="S128" s="412"/>
      <c r="T128" s="412"/>
      <c r="U128" s="413"/>
      <c r="V128" s="380"/>
      <c r="W128" s="380"/>
      <c r="X128" s="381"/>
      <c r="Y128" s="3"/>
      <c r="Z128" s="3"/>
      <c r="AA128" s="3"/>
      <c r="AB128" s="3"/>
      <c r="AC128" s="3"/>
    </row>
    <row r="129" spans="1:47" ht="22.5" customHeight="1" x14ac:dyDescent="0.15">
      <c r="A129" s="392"/>
      <c r="B129" s="393"/>
      <c r="C129" s="394" t="s">
        <v>79</v>
      </c>
      <c r="D129" s="395"/>
      <c r="E129" s="395"/>
      <c r="F129" s="395"/>
      <c r="G129" s="396"/>
      <c r="H129" s="397"/>
      <c r="I129" s="398"/>
      <c r="J129" s="398"/>
      <c r="K129" s="399"/>
      <c r="L129" s="13"/>
      <c r="M129" s="4"/>
      <c r="N129" s="5"/>
      <c r="O129" s="14"/>
      <c r="P129" s="4"/>
      <c r="Q129" s="5"/>
      <c r="R129" s="14"/>
      <c r="S129" s="4"/>
      <c r="T129" s="5"/>
      <c r="U129" s="6"/>
      <c r="V129" s="15"/>
      <c r="W129" s="16"/>
      <c r="X129" s="6"/>
    </row>
    <row r="130" spans="1:47" ht="22.5" customHeight="1" x14ac:dyDescent="0.15">
      <c r="A130" s="392"/>
      <c r="B130" s="393"/>
      <c r="C130" s="394" t="s">
        <v>81</v>
      </c>
      <c r="D130" s="395"/>
      <c r="E130" s="395"/>
      <c r="F130" s="395"/>
      <c r="G130" s="396"/>
      <c r="H130" s="397"/>
      <c r="I130" s="398"/>
      <c r="J130" s="398"/>
      <c r="K130" s="399"/>
      <c r="L130" s="13"/>
      <c r="M130" s="4"/>
      <c r="N130" s="5"/>
      <c r="O130" s="14"/>
      <c r="P130" s="4"/>
      <c r="Q130" s="5"/>
      <c r="R130" s="14"/>
      <c r="S130" s="4"/>
      <c r="T130" s="5"/>
      <c r="U130" s="6"/>
      <c r="V130" s="15"/>
      <c r="W130" s="16"/>
      <c r="X130" s="6"/>
      <c r="Z130" s="141" t="s">
        <v>100</v>
      </c>
      <c r="AA130" s="1"/>
    </row>
    <row r="131" spans="1:47" ht="22.5" customHeight="1" x14ac:dyDescent="0.15">
      <c r="A131" s="392"/>
      <c r="B131" s="393"/>
      <c r="C131" s="394" t="s">
        <v>83</v>
      </c>
      <c r="D131" s="395"/>
      <c r="E131" s="395"/>
      <c r="F131" s="395"/>
      <c r="G131" s="396"/>
      <c r="H131" s="397"/>
      <c r="I131" s="398"/>
      <c r="J131" s="398"/>
      <c r="K131" s="399"/>
      <c r="L131" s="13"/>
      <c r="M131" s="4"/>
      <c r="N131" s="5"/>
      <c r="O131" s="14"/>
      <c r="P131" s="4"/>
      <c r="Q131" s="5"/>
      <c r="R131" s="14"/>
      <c r="S131" s="4"/>
      <c r="T131" s="5"/>
      <c r="U131" s="6"/>
      <c r="V131" s="15"/>
      <c r="W131" s="16"/>
      <c r="X131" s="6"/>
      <c r="Z131" s="141" t="s">
        <v>80</v>
      </c>
      <c r="AA131" s="1"/>
    </row>
    <row r="132" spans="1:47" ht="22.5" customHeight="1" x14ac:dyDescent="0.15">
      <c r="A132" s="392"/>
      <c r="B132" s="393"/>
      <c r="C132" s="394" t="s">
        <v>135</v>
      </c>
      <c r="D132" s="395"/>
      <c r="E132" s="395"/>
      <c r="F132" s="395"/>
      <c r="G132" s="396"/>
      <c r="H132" s="397"/>
      <c r="I132" s="398"/>
      <c r="J132" s="398"/>
      <c r="K132" s="399"/>
      <c r="L132" s="13"/>
      <c r="M132" s="4"/>
      <c r="N132" s="5"/>
      <c r="O132" s="14"/>
      <c r="P132" s="4"/>
      <c r="Q132" s="5"/>
      <c r="R132" s="14"/>
      <c r="S132" s="4"/>
      <c r="T132" s="5"/>
      <c r="U132" s="6"/>
      <c r="V132" s="15"/>
      <c r="W132" s="16"/>
      <c r="X132" s="6"/>
      <c r="Z132" s="141"/>
      <c r="AA132" s="141" t="s">
        <v>82</v>
      </c>
      <c r="AB132" s="87"/>
    </row>
    <row r="133" spans="1:47" ht="22.5" customHeight="1" x14ac:dyDescent="0.15">
      <c r="A133" s="392"/>
      <c r="B133" s="393"/>
      <c r="C133" s="394" t="s">
        <v>137</v>
      </c>
      <c r="D133" s="395"/>
      <c r="E133" s="395"/>
      <c r="F133" s="395"/>
      <c r="G133" s="396"/>
      <c r="H133" s="397"/>
      <c r="I133" s="398"/>
      <c r="J133" s="398"/>
      <c r="K133" s="399"/>
      <c r="L133" s="13"/>
      <c r="M133" s="4"/>
      <c r="N133" s="5"/>
      <c r="O133" s="14"/>
      <c r="P133" s="4"/>
      <c r="Q133" s="5"/>
      <c r="R133" s="14"/>
      <c r="S133" s="4"/>
      <c r="T133" s="5"/>
      <c r="U133" s="6"/>
      <c r="V133" s="15"/>
      <c r="W133" s="16"/>
      <c r="X133" s="6"/>
      <c r="Z133" s="141" t="s">
        <v>108</v>
      </c>
      <c r="AA133" s="141"/>
    </row>
    <row r="134" spans="1:47" ht="22.5" customHeight="1" x14ac:dyDescent="0.15">
      <c r="A134" s="392"/>
      <c r="B134" s="393"/>
      <c r="C134" s="394" t="s">
        <v>138</v>
      </c>
      <c r="D134" s="395"/>
      <c r="E134" s="395"/>
      <c r="F134" s="395"/>
      <c r="G134" s="396"/>
      <c r="H134" s="397"/>
      <c r="I134" s="398"/>
      <c r="J134" s="398"/>
      <c r="K134" s="399"/>
      <c r="L134" s="13"/>
      <c r="M134" s="4"/>
      <c r="N134" s="5"/>
      <c r="O134" s="14"/>
      <c r="P134" s="4"/>
      <c r="Q134" s="5"/>
      <c r="R134" s="14"/>
      <c r="S134" s="4"/>
      <c r="T134" s="5"/>
      <c r="U134" s="6"/>
      <c r="V134" s="15"/>
      <c r="W134" s="16"/>
      <c r="X134" s="6"/>
      <c r="Z134" s="141" t="s">
        <v>136</v>
      </c>
      <c r="AA134" s="141"/>
      <c r="AB134" s="87"/>
    </row>
    <row r="135" spans="1:47" ht="22.5" customHeight="1" x14ac:dyDescent="0.15">
      <c r="A135" s="392"/>
      <c r="B135" s="393"/>
      <c r="C135" s="394" t="s">
        <v>139</v>
      </c>
      <c r="D135" s="395"/>
      <c r="E135" s="395"/>
      <c r="F135" s="395"/>
      <c r="G135" s="396"/>
      <c r="H135" s="417"/>
      <c r="I135" s="418"/>
      <c r="J135" s="418"/>
      <c r="K135" s="419"/>
      <c r="L135" s="13"/>
      <c r="M135" s="4"/>
      <c r="N135" s="5"/>
      <c r="O135" s="14"/>
      <c r="P135" s="4"/>
      <c r="Q135" s="5"/>
      <c r="R135" s="14"/>
      <c r="S135" s="4"/>
      <c r="T135" s="5"/>
      <c r="U135" s="6"/>
      <c r="V135" s="15"/>
      <c r="W135" s="16"/>
      <c r="X135" s="6"/>
      <c r="Z135" s="141"/>
      <c r="AA135" s="141"/>
    </row>
    <row r="136" spans="1:47" ht="22.5" customHeight="1" x14ac:dyDescent="0.15">
      <c r="A136" s="392"/>
      <c r="B136" s="393"/>
      <c r="C136" s="414" t="s">
        <v>140</v>
      </c>
      <c r="D136" s="415"/>
      <c r="E136" s="415"/>
      <c r="F136" s="415"/>
      <c r="G136" s="416"/>
      <c r="H136" s="397"/>
      <c r="I136" s="398"/>
      <c r="J136" s="398"/>
      <c r="K136" s="399"/>
      <c r="L136" s="13"/>
      <c r="M136" s="4"/>
      <c r="N136" s="5"/>
      <c r="O136" s="14"/>
      <c r="P136" s="4"/>
      <c r="Q136" s="5"/>
      <c r="R136" s="14"/>
      <c r="S136" s="4"/>
      <c r="T136" s="5"/>
      <c r="U136" s="6"/>
      <c r="V136" s="15"/>
      <c r="W136" s="16"/>
      <c r="X136" s="6"/>
    </row>
    <row r="137" spans="1:47" ht="22.5" customHeight="1" x14ac:dyDescent="0.15">
      <c r="A137" s="392"/>
      <c r="B137" s="393"/>
      <c r="C137" s="414" t="s">
        <v>141</v>
      </c>
      <c r="D137" s="415"/>
      <c r="E137" s="415"/>
      <c r="F137" s="415"/>
      <c r="G137" s="416"/>
      <c r="H137" s="397"/>
      <c r="I137" s="398"/>
      <c r="J137" s="398"/>
      <c r="K137" s="399"/>
      <c r="L137" s="13"/>
      <c r="M137" s="4"/>
      <c r="N137" s="5"/>
      <c r="O137" s="14"/>
      <c r="P137" s="4"/>
      <c r="Q137" s="5"/>
      <c r="R137" s="14"/>
      <c r="S137" s="4"/>
      <c r="T137" s="5"/>
      <c r="U137" s="6"/>
      <c r="V137" s="15"/>
      <c r="W137" s="16"/>
      <c r="X137" s="6"/>
    </row>
    <row r="138" spans="1:47" ht="22.5" customHeight="1" x14ac:dyDescent="0.15">
      <c r="A138" s="392"/>
      <c r="B138" s="393"/>
      <c r="C138" s="414" t="s">
        <v>142</v>
      </c>
      <c r="D138" s="415"/>
      <c r="E138" s="415"/>
      <c r="F138" s="415"/>
      <c r="G138" s="416"/>
      <c r="H138" s="397"/>
      <c r="I138" s="398"/>
      <c r="J138" s="398"/>
      <c r="K138" s="399"/>
      <c r="L138" s="13"/>
      <c r="M138" s="4"/>
      <c r="N138" s="5"/>
      <c r="O138" s="14"/>
      <c r="P138" s="4"/>
      <c r="Q138" s="5"/>
      <c r="R138" s="14"/>
      <c r="S138" s="4"/>
      <c r="T138" s="5"/>
      <c r="U138" s="6"/>
      <c r="V138" s="15"/>
      <c r="W138" s="16"/>
      <c r="X138" s="6"/>
    </row>
    <row r="139" spans="1:47" ht="22.5" customHeight="1" x14ac:dyDescent="0.15">
      <c r="A139" s="392"/>
      <c r="B139" s="393"/>
      <c r="C139" s="420" t="s">
        <v>143</v>
      </c>
      <c r="D139" s="421"/>
      <c r="E139" s="421"/>
      <c r="F139" s="421"/>
      <c r="G139" s="422"/>
      <c r="H139" s="397"/>
      <c r="I139" s="398"/>
      <c r="J139" s="398"/>
      <c r="K139" s="399"/>
      <c r="L139" s="13"/>
      <c r="M139" s="4"/>
      <c r="N139" s="5"/>
      <c r="O139" s="14"/>
      <c r="P139" s="4"/>
      <c r="Q139" s="5"/>
      <c r="R139" s="14"/>
      <c r="S139" s="4"/>
      <c r="T139" s="5"/>
      <c r="U139" s="6"/>
      <c r="V139" s="15"/>
      <c r="W139" s="16"/>
      <c r="X139" s="6"/>
    </row>
    <row r="140" spans="1:47" ht="22.5" customHeight="1" x14ac:dyDescent="0.15">
      <c r="A140" s="392"/>
      <c r="B140" s="393"/>
      <c r="C140" s="423" t="s">
        <v>144</v>
      </c>
      <c r="D140" s="424"/>
      <c r="E140" s="424"/>
      <c r="F140" s="424"/>
      <c r="G140" s="425"/>
      <c r="H140" s="417"/>
      <c r="I140" s="418"/>
      <c r="J140" s="418"/>
      <c r="K140" s="419"/>
      <c r="L140" s="13"/>
      <c r="M140" s="4"/>
      <c r="N140" s="5"/>
      <c r="O140" s="14"/>
      <c r="P140" s="4"/>
      <c r="Q140" s="5"/>
      <c r="R140" s="14"/>
      <c r="S140" s="4"/>
      <c r="T140" s="5"/>
      <c r="U140" s="6"/>
      <c r="V140" s="15"/>
      <c r="W140" s="16"/>
      <c r="X140" s="6"/>
    </row>
    <row r="141" spans="1:47" ht="24.75" customHeight="1" x14ac:dyDescent="0.15">
      <c r="A141" s="392"/>
      <c r="B141" s="393"/>
      <c r="C141" s="423" t="s">
        <v>145</v>
      </c>
      <c r="D141" s="424"/>
      <c r="E141" s="424"/>
      <c r="F141" s="424"/>
      <c r="G141" s="425"/>
      <c r="H141" s="397"/>
      <c r="I141" s="398"/>
      <c r="J141" s="398"/>
      <c r="K141" s="399"/>
      <c r="L141" s="7"/>
      <c r="M141" s="8"/>
      <c r="N141" s="9"/>
      <c r="O141" s="10"/>
      <c r="P141" s="8"/>
      <c r="Q141" s="9"/>
      <c r="R141" s="10"/>
      <c r="S141" s="8"/>
      <c r="T141" s="9"/>
      <c r="U141" s="11"/>
      <c r="V141" s="12"/>
      <c r="W141" s="17"/>
      <c r="X141" s="11"/>
      <c r="Y141" s="31"/>
      <c r="Z141" s="142"/>
      <c r="AA141" s="142"/>
      <c r="AB141" s="142"/>
      <c r="AC141" s="142"/>
      <c r="AD141" s="129"/>
      <c r="AE141" s="129"/>
      <c r="AF141" s="129"/>
      <c r="AG141" s="129"/>
      <c r="AH141" s="129"/>
      <c r="AI141" s="129"/>
      <c r="AJ141" s="129"/>
      <c r="AK141" s="129"/>
      <c r="AL141" s="129"/>
      <c r="AM141" s="129"/>
      <c r="AN141" s="129"/>
      <c r="AO141" s="129"/>
      <c r="AP141" s="129"/>
      <c r="AQ141" s="129"/>
    </row>
    <row r="142" spans="1:47" s="32" customFormat="1" ht="13.5" customHeight="1" x14ac:dyDescent="0.15">
      <c r="AU142" s="26"/>
    </row>
    <row r="143" spans="1:47" s="32" customFormat="1" ht="13.5" customHeight="1" x14ac:dyDescent="0.15">
      <c r="A143" s="440" t="s">
        <v>66</v>
      </c>
      <c r="B143" s="443" t="s">
        <v>146</v>
      </c>
      <c r="C143" s="446">
        <v>0.05</v>
      </c>
      <c r="D143" s="446"/>
      <c r="E143" s="446"/>
      <c r="F143" s="446">
        <v>0.08</v>
      </c>
      <c r="G143" s="446"/>
      <c r="H143" s="446"/>
      <c r="I143" s="446">
        <v>0.1</v>
      </c>
      <c r="J143" s="446"/>
      <c r="K143" s="446"/>
      <c r="L143" s="426" t="s">
        <v>84</v>
      </c>
      <c r="M143" s="426"/>
      <c r="N143" s="426"/>
      <c r="O143" s="426" t="s">
        <v>85</v>
      </c>
      <c r="P143" s="426"/>
      <c r="Q143" s="426"/>
      <c r="R143" s="426" t="s">
        <v>86</v>
      </c>
      <c r="S143" s="426"/>
      <c r="T143" s="426"/>
      <c r="U143" s="436" t="s">
        <v>109</v>
      </c>
      <c r="V143" s="437"/>
      <c r="W143" s="437"/>
      <c r="X143" s="437"/>
      <c r="Y143" s="437"/>
      <c r="Z143" s="437"/>
      <c r="AA143" s="437"/>
      <c r="AB143" s="437"/>
      <c r="AC143" s="437"/>
      <c r="AD143" s="437"/>
      <c r="AE143" s="437"/>
      <c r="AF143" s="437"/>
      <c r="AG143" s="437"/>
      <c r="AH143" s="437"/>
      <c r="AI143" s="438"/>
      <c r="AJ143" s="436" t="s">
        <v>147</v>
      </c>
      <c r="AK143" s="437"/>
      <c r="AL143" s="437"/>
      <c r="AM143" s="438"/>
      <c r="AU143" s="26"/>
    </row>
    <row r="144" spans="1:47" s="32" customFormat="1" ht="13.5" customHeight="1" x14ac:dyDescent="0.15">
      <c r="A144" s="441"/>
      <c r="B144" s="444"/>
      <c r="C144" s="446"/>
      <c r="D144" s="446"/>
      <c r="E144" s="446"/>
      <c r="F144" s="446"/>
      <c r="G144" s="446"/>
      <c r="H144" s="446"/>
      <c r="I144" s="446"/>
      <c r="J144" s="446"/>
      <c r="K144" s="446"/>
      <c r="L144" s="426"/>
      <c r="M144" s="426"/>
      <c r="N144" s="426"/>
      <c r="O144" s="426"/>
      <c r="P144" s="426"/>
      <c r="Q144" s="426"/>
      <c r="R144" s="426"/>
      <c r="S144" s="426"/>
      <c r="T144" s="426"/>
      <c r="U144" s="427"/>
      <c r="V144" s="428"/>
      <c r="W144" s="429"/>
      <c r="X144" s="427"/>
      <c r="Y144" s="428"/>
      <c r="Z144" s="429"/>
      <c r="AA144" s="427"/>
      <c r="AB144" s="428"/>
      <c r="AC144" s="429"/>
      <c r="AD144" s="427"/>
      <c r="AE144" s="428"/>
      <c r="AF144" s="429"/>
      <c r="AG144" s="427"/>
      <c r="AH144" s="428"/>
      <c r="AI144" s="429"/>
      <c r="AJ144" s="427"/>
      <c r="AK144" s="428"/>
      <c r="AL144" s="428"/>
      <c r="AM144" s="429"/>
      <c r="AU144" s="26"/>
    </row>
    <row r="145" spans="1:47" s="32" customFormat="1" ht="13.5" customHeight="1" x14ac:dyDescent="0.15">
      <c r="A145" s="441"/>
      <c r="B145" s="444"/>
      <c r="C145" s="426"/>
      <c r="D145" s="426"/>
      <c r="E145" s="426"/>
      <c r="F145" s="426"/>
      <c r="G145" s="426"/>
      <c r="H145" s="426"/>
      <c r="I145" s="447"/>
      <c r="J145" s="447"/>
      <c r="K145" s="447"/>
      <c r="L145" s="426"/>
      <c r="M145" s="426"/>
      <c r="N145" s="426"/>
      <c r="O145" s="426"/>
      <c r="P145" s="426"/>
      <c r="Q145" s="426"/>
      <c r="R145" s="426"/>
      <c r="S145" s="426"/>
      <c r="T145" s="426"/>
      <c r="U145" s="430"/>
      <c r="V145" s="431"/>
      <c r="W145" s="432"/>
      <c r="X145" s="430"/>
      <c r="Y145" s="431"/>
      <c r="Z145" s="432"/>
      <c r="AA145" s="430"/>
      <c r="AB145" s="431"/>
      <c r="AC145" s="432"/>
      <c r="AD145" s="430"/>
      <c r="AE145" s="431"/>
      <c r="AF145" s="432"/>
      <c r="AG145" s="430"/>
      <c r="AH145" s="431"/>
      <c r="AI145" s="432"/>
      <c r="AJ145" s="430"/>
      <c r="AK145" s="431"/>
      <c r="AL145" s="431"/>
      <c r="AM145" s="432"/>
      <c r="AU145" s="26"/>
    </row>
    <row r="146" spans="1:47" s="32" customFormat="1" ht="13.5" customHeight="1" x14ac:dyDescent="0.15">
      <c r="A146" s="442"/>
      <c r="B146" s="445"/>
      <c r="C146" s="426"/>
      <c r="D146" s="426"/>
      <c r="E146" s="426"/>
      <c r="F146" s="426"/>
      <c r="G146" s="426"/>
      <c r="H146" s="426"/>
      <c r="I146" s="447"/>
      <c r="J146" s="447"/>
      <c r="K146" s="447"/>
      <c r="L146" s="426"/>
      <c r="M146" s="426"/>
      <c r="N146" s="426"/>
      <c r="O146" s="426"/>
      <c r="P146" s="426"/>
      <c r="Q146" s="426"/>
      <c r="R146" s="426"/>
      <c r="S146" s="426"/>
      <c r="T146" s="426"/>
      <c r="U146" s="433"/>
      <c r="V146" s="434"/>
      <c r="W146" s="435"/>
      <c r="X146" s="433"/>
      <c r="Y146" s="434"/>
      <c r="Z146" s="435"/>
      <c r="AA146" s="433"/>
      <c r="AB146" s="434"/>
      <c r="AC146" s="435"/>
      <c r="AD146" s="433"/>
      <c r="AE146" s="434"/>
      <c r="AF146" s="435"/>
      <c r="AG146" s="433"/>
      <c r="AH146" s="434"/>
      <c r="AI146" s="435"/>
      <c r="AJ146" s="433"/>
      <c r="AK146" s="434"/>
      <c r="AL146" s="434"/>
      <c r="AM146" s="435"/>
      <c r="AU146" s="26"/>
    </row>
    <row r="147" spans="1:47" ht="3.75" customHeight="1" x14ac:dyDescent="0.15">
      <c r="A147" s="439"/>
      <c r="B147" s="439"/>
      <c r="C147" s="439"/>
      <c r="D147" s="439"/>
      <c r="E147" s="439"/>
      <c r="F147" s="439"/>
      <c r="G147" s="439"/>
      <c r="H147" s="439"/>
      <c r="I147" s="439"/>
      <c r="J147" s="439"/>
      <c r="K147" s="439"/>
      <c r="L147" s="439"/>
      <c r="M147" s="439"/>
      <c r="N147" s="439"/>
      <c r="O147" s="439"/>
      <c r="P147" s="439"/>
      <c r="Q147" s="439"/>
      <c r="R147" s="439"/>
      <c r="S147" s="439"/>
      <c r="T147" s="439"/>
      <c r="U147" s="439"/>
      <c r="V147" s="122"/>
      <c r="W147" s="122"/>
      <c r="X147" s="122"/>
      <c r="Y147" s="87"/>
      <c r="Z147" s="87"/>
      <c r="AA147" s="87"/>
      <c r="AB147" s="87"/>
      <c r="AC147" s="87"/>
      <c r="AD147" s="87"/>
      <c r="AE147" s="87"/>
      <c r="AF147" s="87"/>
      <c r="AG147" s="87"/>
      <c r="AH147" s="87"/>
      <c r="AI147" s="87"/>
      <c r="AJ147" s="87"/>
      <c r="AK147" s="87"/>
      <c r="AL147" s="87"/>
      <c r="AM147" s="87"/>
      <c r="AN147" s="87"/>
      <c r="AO147" s="87"/>
      <c r="AP147" s="87"/>
      <c r="AQ147" s="87"/>
    </row>
  </sheetData>
  <sheetProtection sheet="1" objects="1" scenarios="1"/>
  <mergeCells count="543">
    <mergeCell ref="A147:U147"/>
    <mergeCell ref="AJ144:AM146"/>
    <mergeCell ref="A143:A146"/>
    <mergeCell ref="B143:B146"/>
    <mergeCell ref="C143:E144"/>
    <mergeCell ref="F143:H144"/>
    <mergeCell ref="I143:K144"/>
    <mergeCell ref="AA144:AC146"/>
    <mergeCell ref="AG144:AI146"/>
    <mergeCell ref="O145:Q146"/>
    <mergeCell ref="L143:N144"/>
    <mergeCell ref="U143:AI143"/>
    <mergeCell ref="X144:Z146"/>
    <mergeCell ref="AJ143:AM143"/>
    <mergeCell ref="U144:W146"/>
    <mergeCell ref="A113:C113"/>
    <mergeCell ref="D113:I113"/>
    <mergeCell ref="K113:O113"/>
    <mergeCell ref="D115:V115"/>
    <mergeCell ref="A116:B123"/>
    <mergeCell ref="C116:G117"/>
    <mergeCell ref="T118:V119"/>
    <mergeCell ref="H116:L117"/>
    <mergeCell ref="M116:Q117"/>
    <mergeCell ref="R116:V117"/>
    <mergeCell ref="C121:F122"/>
    <mergeCell ref="G121:V123"/>
    <mergeCell ref="Q113:V113"/>
    <mergeCell ref="A114:C114"/>
    <mergeCell ref="D114:I114"/>
    <mergeCell ref="K114:O114"/>
    <mergeCell ref="Q114:V114"/>
    <mergeCell ref="V78:X79"/>
    <mergeCell ref="AF61:AR61"/>
    <mergeCell ref="AF64:AR64"/>
    <mergeCell ref="Y107:AE108"/>
    <mergeCell ref="AF107:AR108"/>
    <mergeCell ref="Y105:AE106"/>
    <mergeCell ref="Y99:AR101"/>
    <mergeCell ref="AH105:AH106"/>
    <mergeCell ref="AQ105:AR106"/>
    <mergeCell ref="AG95:AI97"/>
    <mergeCell ref="AA95:AC97"/>
    <mergeCell ref="AD95:AF97"/>
    <mergeCell ref="Y60:AC63"/>
    <mergeCell ref="AD62:AE62"/>
    <mergeCell ref="AF62:AR62"/>
    <mergeCell ref="AD63:AE63"/>
    <mergeCell ref="AF63:AR63"/>
    <mergeCell ref="AA76:AC77"/>
    <mergeCell ref="AD76:AE77"/>
    <mergeCell ref="AF76:AH77"/>
    <mergeCell ref="Y75:Z77"/>
    <mergeCell ref="AA75:AE75"/>
    <mergeCell ref="AF75:AJ75"/>
    <mergeCell ref="AI76:AJ77"/>
    <mergeCell ref="AF11:AR11"/>
    <mergeCell ref="Y15:AC16"/>
    <mergeCell ref="AF15:AR15"/>
    <mergeCell ref="AJ94:AM94"/>
    <mergeCell ref="AP75:AR75"/>
    <mergeCell ref="AK76:AM77"/>
    <mergeCell ref="AN76:AO77"/>
    <mergeCell ref="AM68:AN68"/>
    <mergeCell ref="AP76:AQ77"/>
    <mergeCell ref="AF56:AG57"/>
    <mergeCell ref="AR76:AR77"/>
    <mergeCell ref="AK75:AO75"/>
    <mergeCell ref="AF72:AH73"/>
    <mergeCell ref="AP68:AQ68"/>
    <mergeCell ref="AI69:AK69"/>
    <mergeCell ref="AM69:AN69"/>
    <mergeCell ref="AP69:AQ69"/>
    <mergeCell ref="AF12:AR12"/>
    <mergeCell ref="AF16:AR16"/>
    <mergeCell ref="Y58:AE59"/>
    <mergeCell ref="AF58:AR59"/>
    <mergeCell ref="Y55:AI55"/>
    <mergeCell ref="AF60:AR60"/>
    <mergeCell ref="AG46:AI48"/>
    <mergeCell ref="V127:X128"/>
    <mergeCell ref="AD144:AF146"/>
    <mergeCell ref="A102:G103"/>
    <mergeCell ref="H102:N103"/>
    <mergeCell ref="R94:T95"/>
    <mergeCell ref="A98:U98"/>
    <mergeCell ref="A94:A97"/>
    <mergeCell ref="B94:B97"/>
    <mergeCell ref="A99:E100"/>
    <mergeCell ref="F99:G100"/>
    <mergeCell ref="H99:J100"/>
    <mergeCell ref="AD125:AE126"/>
    <mergeCell ref="AF125:AH126"/>
    <mergeCell ref="H137:K137"/>
    <mergeCell ref="A141:B141"/>
    <mergeCell ref="C141:G141"/>
    <mergeCell ref="H141:K141"/>
    <mergeCell ref="C145:E146"/>
    <mergeCell ref="F145:H146"/>
    <mergeCell ref="I145:K146"/>
    <mergeCell ref="L145:N146"/>
    <mergeCell ref="R145:T146"/>
    <mergeCell ref="O143:Q144"/>
    <mergeCell ref="R143:T144"/>
    <mergeCell ref="AI125:AJ126"/>
    <mergeCell ref="AJ95:AM97"/>
    <mergeCell ref="L94:N95"/>
    <mergeCell ref="O94:Q95"/>
    <mergeCell ref="Q99:R100"/>
    <mergeCell ref="S99:T100"/>
    <mergeCell ref="O102:Q103"/>
    <mergeCell ref="R102:T103"/>
    <mergeCell ref="K99:L100"/>
    <mergeCell ref="J104:L104"/>
    <mergeCell ref="Y104:AI104"/>
    <mergeCell ref="Y113:AC114"/>
    <mergeCell ref="AF113:AR113"/>
    <mergeCell ref="AF114:AR114"/>
    <mergeCell ref="AA124:AE124"/>
    <mergeCell ref="AF124:AJ124"/>
    <mergeCell ref="A140:B140"/>
    <mergeCell ref="C140:G140"/>
    <mergeCell ref="H140:K140"/>
    <mergeCell ref="A138:B138"/>
    <mergeCell ref="C138:G138"/>
    <mergeCell ref="A131:B131"/>
    <mergeCell ref="C131:G131"/>
    <mergeCell ref="H131:K131"/>
    <mergeCell ref="A132:B132"/>
    <mergeCell ref="C132:G132"/>
    <mergeCell ref="H132:K132"/>
    <mergeCell ref="H138:K138"/>
    <mergeCell ref="A139:B139"/>
    <mergeCell ref="C139:G139"/>
    <mergeCell ref="H139:K139"/>
    <mergeCell ref="A133:B133"/>
    <mergeCell ref="C133:G133"/>
    <mergeCell ref="H133:K133"/>
    <mergeCell ref="A134:B134"/>
    <mergeCell ref="C134:G134"/>
    <mergeCell ref="H134:K134"/>
    <mergeCell ref="A135:B135"/>
    <mergeCell ref="C135:G135"/>
    <mergeCell ref="H135:K135"/>
    <mergeCell ref="A136:B136"/>
    <mergeCell ref="C136:G136"/>
    <mergeCell ref="H136:K136"/>
    <mergeCell ref="A137:B137"/>
    <mergeCell ref="C137:G137"/>
    <mergeCell ref="L118:M118"/>
    <mergeCell ref="N118:S119"/>
    <mergeCell ref="C123:F123"/>
    <mergeCell ref="C118:G119"/>
    <mergeCell ref="I119:M119"/>
    <mergeCell ref="D120:F120"/>
    <mergeCell ref="H120:J120"/>
    <mergeCell ref="K120:L120"/>
    <mergeCell ref="A130:B130"/>
    <mergeCell ref="C130:G130"/>
    <mergeCell ref="H130:K130"/>
    <mergeCell ref="M120:V120"/>
    <mergeCell ref="I118:J118"/>
    <mergeCell ref="A129:B129"/>
    <mergeCell ref="C129:G129"/>
    <mergeCell ref="H129:K129"/>
    <mergeCell ref="A126:E126"/>
    <mergeCell ref="F126:L126"/>
    <mergeCell ref="A127:B128"/>
    <mergeCell ref="C127:G128"/>
    <mergeCell ref="H127:K128"/>
    <mergeCell ref="L127:U128"/>
    <mergeCell ref="AK124:AO124"/>
    <mergeCell ref="AK125:AM126"/>
    <mergeCell ref="AF118:AG118"/>
    <mergeCell ref="Y119:AE122"/>
    <mergeCell ref="AF119:AH120"/>
    <mergeCell ref="Y115:AE116"/>
    <mergeCell ref="AF115:AR116"/>
    <mergeCell ref="AM117:AN117"/>
    <mergeCell ref="AP117:AQ117"/>
    <mergeCell ref="AI118:AK118"/>
    <mergeCell ref="AI117:AK117"/>
    <mergeCell ref="AI121:AR122"/>
    <mergeCell ref="AF121:AH122"/>
    <mergeCell ref="Y117:AE118"/>
    <mergeCell ref="AF117:AG117"/>
    <mergeCell ref="AM118:AN118"/>
    <mergeCell ref="AP118:AQ118"/>
    <mergeCell ref="AI119:AR120"/>
    <mergeCell ref="AP124:AR124"/>
    <mergeCell ref="AA125:AC126"/>
    <mergeCell ref="AP125:AQ126"/>
    <mergeCell ref="AR125:AR126"/>
    <mergeCell ref="AN125:AO126"/>
    <mergeCell ref="Y124:Z126"/>
    <mergeCell ref="A111:C112"/>
    <mergeCell ref="D111:S112"/>
    <mergeCell ref="I105:I106"/>
    <mergeCell ref="A105:C106"/>
    <mergeCell ref="Q105:Q106"/>
    <mergeCell ref="J105:J106"/>
    <mergeCell ref="K105:K106"/>
    <mergeCell ref="P105:P106"/>
    <mergeCell ref="N105:N106"/>
    <mergeCell ref="M105:M106"/>
    <mergeCell ref="A107:C108"/>
    <mergeCell ref="D107:V108"/>
    <mergeCell ref="T111:V112"/>
    <mergeCell ref="R105:R106"/>
    <mergeCell ref="L105:L106"/>
    <mergeCell ref="O105:O106"/>
    <mergeCell ref="T105:T106"/>
    <mergeCell ref="AF105:AG106"/>
    <mergeCell ref="AI105:AO106"/>
    <mergeCell ref="AP105:AP106"/>
    <mergeCell ref="V105:V106"/>
    <mergeCell ref="A109:C110"/>
    <mergeCell ref="D109:V110"/>
    <mergeCell ref="S105:S106"/>
    <mergeCell ref="U105:U106"/>
    <mergeCell ref="D105:H106"/>
    <mergeCell ref="U95:W97"/>
    <mergeCell ref="M99:N100"/>
    <mergeCell ref="O99:P100"/>
    <mergeCell ref="C96:E97"/>
    <mergeCell ref="F96:H97"/>
    <mergeCell ref="I96:K97"/>
    <mergeCell ref="L96:N97"/>
    <mergeCell ref="C94:E95"/>
    <mergeCell ref="R96:T97"/>
    <mergeCell ref="U94:AI94"/>
    <mergeCell ref="X95:Z97"/>
    <mergeCell ref="O96:Q97"/>
    <mergeCell ref="Y109:AC112"/>
    <mergeCell ref="AF109:AR109"/>
    <mergeCell ref="AF110:AR110"/>
    <mergeCell ref="AD111:AE111"/>
    <mergeCell ref="AD112:AE112"/>
    <mergeCell ref="AF111:AR111"/>
    <mergeCell ref="AF112:AR112"/>
    <mergeCell ref="A90:B90"/>
    <mergeCell ref="C90:G90"/>
    <mergeCell ref="H90:K90"/>
    <mergeCell ref="H91:K91"/>
    <mergeCell ref="A92:B92"/>
    <mergeCell ref="C92:G92"/>
    <mergeCell ref="H92:K92"/>
    <mergeCell ref="F94:H95"/>
    <mergeCell ref="I94:K95"/>
    <mergeCell ref="A91:B91"/>
    <mergeCell ref="C91:G91"/>
    <mergeCell ref="A87:B87"/>
    <mergeCell ref="C87:G87"/>
    <mergeCell ref="H87:K87"/>
    <mergeCell ref="A88:B88"/>
    <mergeCell ref="C88:G88"/>
    <mergeCell ref="H88:K88"/>
    <mergeCell ref="A89:B89"/>
    <mergeCell ref="C89:G89"/>
    <mergeCell ref="H89:K89"/>
    <mergeCell ref="A84:B84"/>
    <mergeCell ref="C84:G84"/>
    <mergeCell ref="H84:K84"/>
    <mergeCell ref="A85:B85"/>
    <mergeCell ref="C85:G85"/>
    <mergeCell ref="H85:K85"/>
    <mergeCell ref="A86:B86"/>
    <mergeCell ref="C86:G86"/>
    <mergeCell ref="H86:K86"/>
    <mergeCell ref="A81:B81"/>
    <mergeCell ref="C81:G81"/>
    <mergeCell ref="H81:K81"/>
    <mergeCell ref="A82:B82"/>
    <mergeCell ref="C82:G82"/>
    <mergeCell ref="H82:K82"/>
    <mergeCell ref="A83:B83"/>
    <mergeCell ref="C83:G83"/>
    <mergeCell ref="H83:K83"/>
    <mergeCell ref="H80:K80"/>
    <mergeCell ref="A77:E77"/>
    <mergeCell ref="F77:L77"/>
    <mergeCell ref="A78:B79"/>
    <mergeCell ref="C78:G79"/>
    <mergeCell ref="H78:K79"/>
    <mergeCell ref="L78:U79"/>
    <mergeCell ref="A80:B80"/>
    <mergeCell ref="C80:G80"/>
    <mergeCell ref="A58:C59"/>
    <mergeCell ref="D58:V59"/>
    <mergeCell ref="A64:C64"/>
    <mergeCell ref="D64:I64"/>
    <mergeCell ref="K64:O64"/>
    <mergeCell ref="Q64:V64"/>
    <mergeCell ref="A60:C61"/>
    <mergeCell ref="D60:V61"/>
    <mergeCell ref="C69:G70"/>
    <mergeCell ref="H67:L68"/>
    <mergeCell ref="M67:Q68"/>
    <mergeCell ref="R67:V68"/>
    <mergeCell ref="N69:S70"/>
    <mergeCell ref="I70:M70"/>
    <mergeCell ref="C67:G68"/>
    <mergeCell ref="L69:M69"/>
    <mergeCell ref="T69:V70"/>
    <mergeCell ref="I69:J69"/>
    <mergeCell ref="Y66:AE67"/>
    <mergeCell ref="AF66:AR67"/>
    <mergeCell ref="A65:C65"/>
    <mergeCell ref="D65:I65"/>
    <mergeCell ref="K65:O65"/>
    <mergeCell ref="Q65:V65"/>
    <mergeCell ref="D66:V66"/>
    <mergeCell ref="A67:B74"/>
    <mergeCell ref="AI68:AK68"/>
    <mergeCell ref="AI72:AR73"/>
    <mergeCell ref="AI70:AR71"/>
    <mergeCell ref="C74:F74"/>
    <mergeCell ref="Y68:AE69"/>
    <mergeCell ref="AF68:AG68"/>
    <mergeCell ref="AF69:AG69"/>
    <mergeCell ref="Y70:AE73"/>
    <mergeCell ref="AF70:AH71"/>
    <mergeCell ref="K71:L71"/>
    <mergeCell ref="M71:V71"/>
    <mergeCell ref="D71:F71"/>
    <mergeCell ref="C72:F73"/>
    <mergeCell ref="G72:V74"/>
    <mergeCell ref="H71:J71"/>
    <mergeCell ref="A56:C57"/>
    <mergeCell ref="M56:M57"/>
    <mergeCell ref="D56:H57"/>
    <mergeCell ref="A62:C63"/>
    <mergeCell ref="D62:S63"/>
    <mergeCell ref="T62:V63"/>
    <mergeCell ref="Y50:AR52"/>
    <mergeCell ref="AI56:AO57"/>
    <mergeCell ref="AP56:AP57"/>
    <mergeCell ref="AQ56:AR57"/>
    <mergeCell ref="AH56:AH57"/>
    <mergeCell ref="Y56:AE57"/>
    <mergeCell ref="I56:I57"/>
    <mergeCell ref="J56:J57"/>
    <mergeCell ref="K56:K57"/>
    <mergeCell ref="N56:N57"/>
    <mergeCell ref="O56:O57"/>
    <mergeCell ref="J55:L55"/>
    <mergeCell ref="H53:N54"/>
    <mergeCell ref="P56:P57"/>
    <mergeCell ref="L56:L57"/>
    <mergeCell ref="M50:N51"/>
    <mergeCell ref="R53:T54"/>
    <mergeCell ref="O50:P51"/>
    <mergeCell ref="AA46:AC48"/>
    <mergeCell ref="AD46:AF48"/>
    <mergeCell ref="U45:AI45"/>
    <mergeCell ref="X46:Z48"/>
    <mergeCell ref="R56:R57"/>
    <mergeCell ref="S56:S57"/>
    <mergeCell ref="T56:T57"/>
    <mergeCell ref="F50:G51"/>
    <mergeCell ref="H50:J51"/>
    <mergeCell ref="K50:L51"/>
    <mergeCell ref="O53:Q54"/>
    <mergeCell ref="Q50:R51"/>
    <mergeCell ref="S50:T51"/>
    <mergeCell ref="Q56:Q57"/>
    <mergeCell ref="U56:U57"/>
    <mergeCell ref="V56:V57"/>
    <mergeCell ref="A53:G54"/>
    <mergeCell ref="A50:E51"/>
    <mergeCell ref="A41:B41"/>
    <mergeCell ref="C41:G41"/>
    <mergeCell ref="H41:K41"/>
    <mergeCell ref="H43:K43"/>
    <mergeCell ref="A43:B43"/>
    <mergeCell ref="C43:G43"/>
    <mergeCell ref="A42:B42"/>
    <mergeCell ref="L47:N48"/>
    <mergeCell ref="O47:Q48"/>
    <mergeCell ref="C42:G42"/>
    <mergeCell ref="H42:K42"/>
    <mergeCell ref="L45:N46"/>
    <mergeCell ref="O45:Q46"/>
    <mergeCell ref="A45:A48"/>
    <mergeCell ref="B45:B48"/>
    <mergeCell ref="C45:E46"/>
    <mergeCell ref="F45:H46"/>
    <mergeCell ref="I45:K46"/>
    <mergeCell ref="C47:E48"/>
    <mergeCell ref="F47:H48"/>
    <mergeCell ref="I47:K48"/>
    <mergeCell ref="C38:G38"/>
    <mergeCell ref="H38:K38"/>
    <mergeCell ref="A39:B39"/>
    <mergeCell ref="C39:G39"/>
    <mergeCell ref="H39:K39"/>
    <mergeCell ref="A40:B40"/>
    <mergeCell ref="C40:G40"/>
    <mergeCell ref="H40:K40"/>
    <mergeCell ref="A35:B35"/>
    <mergeCell ref="C35:G35"/>
    <mergeCell ref="H35:K35"/>
    <mergeCell ref="A38:B38"/>
    <mergeCell ref="A36:B36"/>
    <mergeCell ref="C36:G36"/>
    <mergeCell ref="H36:K36"/>
    <mergeCell ref="A37:B37"/>
    <mergeCell ref="C37:G37"/>
    <mergeCell ref="H37:K37"/>
    <mergeCell ref="A32:B32"/>
    <mergeCell ref="C32:G32"/>
    <mergeCell ref="H32:K32"/>
    <mergeCell ref="A33:B33"/>
    <mergeCell ref="C33:G33"/>
    <mergeCell ref="H33:K33"/>
    <mergeCell ref="A34:B34"/>
    <mergeCell ref="C34:G34"/>
    <mergeCell ref="H34:K34"/>
    <mergeCell ref="A31:B31"/>
    <mergeCell ref="C31:G31"/>
    <mergeCell ref="H31:K31"/>
    <mergeCell ref="A28:E28"/>
    <mergeCell ref="F28:L28"/>
    <mergeCell ref="A29:B30"/>
    <mergeCell ref="C29:G30"/>
    <mergeCell ref="H29:K30"/>
    <mergeCell ref="L29:U30"/>
    <mergeCell ref="C18:G19"/>
    <mergeCell ref="H22:J22"/>
    <mergeCell ref="I21:M21"/>
    <mergeCell ref="K22:L22"/>
    <mergeCell ref="M22:V22"/>
    <mergeCell ref="T20:V21"/>
    <mergeCell ref="Y17:AE18"/>
    <mergeCell ref="AF17:AR18"/>
    <mergeCell ref="AP26:AR26"/>
    <mergeCell ref="C25:F25"/>
    <mergeCell ref="G23:V25"/>
    <mergeCell ref="Y26:Z28"/>
    <mergeCell ref="AA26:AE26"/>
    <mergeCell ref="AF26:AJ26"/>
    <mergeCell ref="AK26:AO26"/>
    <mergeCell ref="A16:C16"/>
    <mergeCell ref="D16:I16"/>
    <mergeCell ref="K16:O16"/>
    <mergeCell ref="Q16:V16"/>
    <mergeCell ref="A15:C15"/>
    <mergeCell ref="D15:I15"/>
    <mergeCell ref="K15:O15"/>
    <mergeCell ref="Q15:V15"/>
    <mergeCell ref="D17:V17"/>
    <mergeCell ref="A18:B25"/>
    <mergeCell ref="AI23:AR24"/>
    <mergeCell ref="AM19:AN19"/>
    <mergeCell ref="AP19:AQ19"/>
    <mergeCell ref="AI20:AK20"/>
    <mergeCell ref="AM20:AN20"/>
    <mergeCell ref="AP20:AQ20"/>
    <mergeCell ref="AI19:AK19"/>
    <mergeCell ref="AI21:AR22"/>
    <mergeCell ref="I20:J20"/>
    <mergeCell ref="L20:M20"/>
    <mergeCell ref="N20:S21"/>
    <mergeCell ref="C20:G21"/>
    <mergeCell ref="Y19:AE20"/>
    <mergeCell ref="AF19:AG19"/>
    <mergeCell ref="H18:L19"/>
    <mergeCell ref="M18:Q19"/>
    <mergeCell ref="R18:V19"/>
    <mergeCell ref="AF20:AG20"/>
    <mergeCell ref="Y21:AE24"/>
    <mergeCell ref="AF21:AH22"/>
    <mergeCell ref="AF23:AH24"/>
    <mergeCell ref="D22:F22"/>
    <mergeCell ref="C23:F24"/>
    <mergeCell ref="A11:C12"/>
    <mergeCell ref="D11:V12"/>
    <mergeCell ref="A13:C14"/>
    <mergeCell ref="D13:S14"/>
    <mergeCell ref="T13:V14"/>
    <mergeCell ref="A7:C8"/>
    <mergeCell ref="O7:O8"/>
    <mergeCell ref="K7:K8"/>
    <mergeCell ref="D7:H8"/>
    <mergeCell ref="A9:C10"/>
    <mergeCell ref="D9:V10"/>
    <mergeCell ref="N7:N8"/>
    <mergeCell ref="M7:M8"/>
    <mergeCell ref="L7:L8"/>
    <mergeCell ref="A4:G5"/>
    <mergeCell ref="H4:N5"/>
    <mergeCell ref="O4:Q5"/>
    <mergeCell ref="R4:T5"/>
    <mergeCell ref="A1:E2"/>
    <mergeCell ref="F1:G2"/>
    <mergeCell ref="H1:J2"/>
    <mergeCell ref="K1:L2"/>
    <mergeCell ref="M1:N2"/>
    <mergeCell ref="I7:I8"/>
    <mergeCell ref="J6:L6"/>
    <mergeCell ref="O1:P2"/>
    <mergeCell ref="Q1:R2"/>
    <mergeCell ref="Y1:AR3"/>
    <mergeCell ref="Y6:AI6"/>
    <mergeCell ref="Y9:AE10"/>
    <mergeCell ref="AF9:AR10"/>
    <mergeCell ref="AH7:AH8"/>
    <mergeCell ref="AP7:AP8"/>
    <mergeCell ref="AQ7:AR8"/>
    <mergeCell ref="P7:P8"/>
    <mergeCell ref="AI7:AO8"/>
    <mergeCell ref="V7:V8"/>
    <mergeCell ref="U7:U8"/>
    <mergeCell ref="Y7:AE8"/>
    <mergeCell ref="AF7:AG8"/>
    <mergeCell ref="Q7:Q8"/>
    <mergeCell ref="T7:T8"/>
    <mergeCell ref="S7:S8"/>
    <mergeCell ref="R7:R8"/>
    <mergeCell ref="Y64:AC65"/>
    <mergeCell ref="AF65:AR65"/>
    <mergeCell ref="Y11:AC14"/>
    <mergeCell ref="AF13:AR13"/>
    <mergeCell ref="AF14:AR14"/>
    <mergeCell ref="AD13:AE13"/>
    <mergeCell ref="AD14:AE14"/>
    <mergeCell ref="S1:T2"/>
    <mergeCell ref="J7:J8"/>
    <mergeCell ref="AA27:AC28"/>
    <mergeCell ref="AD27:AE28"/>
    <mergeCell ref="AF27:AH28"/>
    <mergeCell ref="AI27:AJ28"/>
    <mergeCell ref="AK27:AM28"/>
    <mergeCell ref="AN27:AO28"/>
    <mergeCell ref="V29:X30"/>
    <mergeCell ref="AP27:AQ28"/>
    <mergeCell ref="AR27:AR28"/>
    <mergeCell ref="AJ46:AM48"/>
    <mergeCell ref="R47:T48"/>
    <mergeCell ref="AJ45:AM45"/>
    <mergeCell ref="U46:W48"/>
    <mergeCell ref="A49:U49"/>
    <mergeCell ref="R45:T46"/>
  </mergeCells>
  <phoneticPr fontId="2"/>
  <printOptions horizontalCentered="1" verticalCentered="1"/>
  <pageMargins left="0.59055118110236227" right="0.19685039370078741" top="0.78740157480314965" bottom="0.39370078740157483" header="0.31496062992125984" footer="0.31496062992125984"/>
  <pageSetup paperSize="9" scale="91" orientation="portrait" r:id="rId1"/>
  <headerFooter alignWithMargins="0"/>
  <rowBreaks count="2" manualBreakCount="2">
    <brk id="49"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6</xdr:col>
                    <xdr:colOff>104775</xdr:colOff>
                    <xdr:row>20</xdr:row>
                    <xdr:rowOff>9525</xdr:rowOff>
                  </from>
                  <to>
                    <xdr:col>8</xdr:col>
                    <xdr:colOff>66675</xdr:colOff>
                    <xdr:row>20</xdr:row>
                    <xdr:rowOff>171450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xdr:col>
                    <xdr:colOff>104775</xdr:colOff>
                    <xdr:row>20</xdr:row>
                    <xdr:rowOff>200025</xdr:rowOff>
                  </from>
                  <to>
                    <xdr:col>7</xdr:col>
                    <xdr:colOff>85725</xdr:colOff>
                    <xdr:row>22</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6</xdr:col>
                    <xdr:colOff>104775</xdr:colOff>
                    <xdr:row>19</xdr:row>
                    <xdr:rowOff>28575</xdr:rowOff>
                  </from>
                  <to>
                    <xdr:col>8</xdr:col>
                    <xdr:colOff>66675</xdr:colOff>
                    <xdr:row>19</xdr:row>
                    <xdr:rowOff>200025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104775</xdr:colOff>
                    <xdr:row>19</xdr:row>
                    <xdr:rowOff>47625</xdr:rowOff>
                  </from>
                  <to>
                    <xdr:col>11</xdr:col>
                    <xdr:colOff>85725</xdr:colOff>
                    <xdr:row>19</xdr:row>
                    <xdr:rowOff>209550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6</xdr:col>
                    <xdr:colOff>104775</xdr:colOff>
                    <xdr:row>20</xdr:row>
                    <xdr:rowOff>9525</xdr:rowOff>
                  </from>
                  <to>
                    <xdr:col>8</xdr:col>
                    <xdr:colOff>66675</xdr:colOff>
                    <xdr:row>20</xdr:row>
                    <xdr:rowOff>171450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104775</xdr:colOff>
                    <xdr:row>19</xdr:row>
                    <xdr:rowOff>28575</xdr:rowOff>
                  </from>
                  <to>
                    <xdr:col>8</xdr:col>
                    <xdr:colOff>66675</xdr:colOff>
                    <xdr:row>19</xdr:row>
                    <xdr:rowOff>200025</xdr:rowOff>
                  </to>
                </anchor>
              </controlPr>
            </control>
          </mc:Choice>
        </mc:AlternateContent>
        <mc:AlternateContent xmlns:mc="http://schemas.openxmlformats.org/markup-compatibility/2006">
          <mc:Choice Requires="x14">
            <control shapeId="24583" r:id="rId10" name="Check Box 7">
              <controlPr defaultSize="0" autoFill="0" autoLine="0" autoPict="0" macro="[1]!チェック60_Click">
                <anchor moveWithCells="1">
                  <from>
                    <xdr:col>9</xdr:col>
                    <xdr:colOff>104775</xdr:colOff>
                    <xdr:row>19</xdr:row>
                    <xdr:rowOff>47625</xdr:rowOff>
                  </from>
                  <to>
                    <xdr:col>11</xdr:col>
                    <xdr:colOff>85725</xdr:colOff>
                    <xdr:row>19</xdr:row>
                    <xdr:rowOff>209550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xdr:col>
                    <xdr:colOff>104775</xdr:colOff>
                    <xdr:row>20</xdr:row>
                    <xdr:rowOff>209550</xdr:rowOff>
                  </from>
                  <to>
                    <xdr:col>3</xdr:col>
                    <xdr:colOff>85725</xdr:colOff>
                    <xdr:row>22</xdr:row>
                    <xdr:rowOff>28575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6</xdr:col>
                    <xdr:colOff>104775</xdr:colOff>
                    <xdr:row>20</xdr:row>
                    <xdr:rowOff>9525</xdr:rowOff>
                  </from>
                  <to>
                    <xdr:col>8</xdr:col>
                    <xdr:colOff>66675</xdr:colOff>
                    <xdr:row>20</xdr:row>
                    <xdr:rowOff>171450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104775</xdr:colOff>
                    <xdr:row>19</xdr:row>
                    <xdr:rowOff>28575</xdr:rowOff>
                  </from>
                  <to>
                    <xdr:col>8</xdr:col>
                    <xdr:colOff>66675</xdr:colOff>
                    <xdr:row>19</xdr:row>
                    <xdr:rowOff>200025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9</xdr:col>
                    <xdr:colOff>104775</xdr:colOff>
                    <xdr:row>19</xdr:row>
                    <xdr:rowOff>47625</xdr:rowOff>
                  </from>
                  <to>
                    <xdr:col>11</xdr:col>
                    <xdr:colOff>85725</xdr:colOff>
                    <xdr:row>19</xdr:row>
                    <xdr:rowOff>209550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39</xdr:col>
                    <xdr:colOff>104775</xdr:colOff>
                    <xdr:row>5</xdr:row>
                    <xdr:rowOff>57150</xdr:rowOff>
                  </from>
                  <to>
                    <xdr:col>41</xdr:col>
                    <xdr:colOff>85725</xdr:colOff>
                    <xdr:row>5</xdr:row>
                    <xdr:rowOff>219075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35</xdr:col>
                    <xdr:colOff>104775</xdr:colOff>
                    <xdr:row>5</xdr:row>
                    <xdr:rowOff>57150</xdr:rowOff>
                  </from>
                  <to>
                    <xdr:col>38</xdr:col>
                    <xdr:colOff>57150</xdr:colOff>
                    <xdr:row>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64"/>
  <sheetViews>
    <sheetView view="pageBreakPreview" zoomScaleNormal="100" workbookViewId="0">
      <selection sqref="A1:AP3"/>
    </sheetView>
  </sheetViews>
  <sheetFormatPr defaultColWidth="2.25" defaultRowHeight="13.5" x14ac:dyDescent="0.15"/>
  <cols>
    <col min="1" max="46" width="2.25" style="31"/>
    <col min="47" max="47" width="14" style="31" bestFit="1" customWidth="1"/>
    <col min="48" max="91" width="2.25" style="31"/>
    <col min="92" max="92" width="3.5" style="31" bestFit="1" customWidth="1"/>
    <col min="93" max="16384" width="2.25" style="31"/>
  </cols>
  <sheetData>
    <row r="1" spans="1:47" x14ac:dyDescent="0.15">
      <c r="A1" s="439" t="s">
        <v>19</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row>
    <row r="2" spans="1:47" x14ac:dyDescent="0.15">
      <c r="A2" s="439"/>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row>
    <row r="3" spans="1:47" ht="14.25" thickBot="1" x14ac:dyDescent="0.2">
      <c r="A3" s="439"/>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row>
    <row r="4" spans="1:47" ht="13.5" customHeight="1" x14ac:dyDescent="0.15">
      <c r="A4" s="560" t="s">
        <v>39</v>
      </c>
      <c r="B4" s="560"/>
      <c r="C4" s="560"/>
      <c r="D4" s="560"/>
      <c r="E4" s="560"/>
      <c r="F4" s="560"/>
      <c r="G4" s="560"/>
      <c r="H4" s="560"/>
      <c r="I4" s="560"/>
      <c r="J4" s="560"/>
      <c r="K4" s="560"/>
      <c r="L4" s="560"/>
      <c r="M4" s="560"/>
      <c r="N4" s="560"/>
      <c r="O4" s="560"/>
      <c r="P4" s="560"/>
      <c r="Q4" s="561"/>
      <c r="R4" s="562" t="s">
        <v>41</v>
      </c>
      <c r="S4" s="562"/>
      <c r="T4" s="562"/>
      <c r="U4" s="562"/>
      <c r="V4" s="563"/>
      <c r="W4" s="564"/>
      <c r="X4" s="562"/>
      <c r="Y4" s="562"/>
      <c r="Z4" s="562"/>
      <c r="AA4" s="562"/>
      <c r="AB4" s="562"/>
      <c r="AC4" s="562"/>
      <c r="AD4" s="562"/>
      <c r="AE4" s="562"/>
      <c r="AF4" s="562"/>
      <c r="AG4" s="562"/>
      <c r="AH4" s="562"/>
      <c r="AI4" s="562"/>
      <c r="AJ4" s="562"/>
      <c r="AK4" s="562"/>
      <c r="AL4" s="565"/>
      <c r="AM4" s="615"/>
      <c r="AN4" s="616"/>
      <c r="AO4" s="616"/>
      <c r="AP4" s="616"/>
    </row>
    <row r="5" spans="1:47" ht="13.5" customHeight="1" thickBot="1" x14ac:dyDescent="0.2">
      <c r="A5" s="558" t="s">
        <v>40</v>
      </c>
      <c r="B5" s="558"/>
      <c r="C5" s="558"/>
      <c r="D5" s="558"/>
      <c r="E5" s="558"/>
      <c r="F5" s="558"/>
      <c r="G5" s="558"/>
      <c r="H5" s="558"/>
      <c r="I5" s="558"/>
      <c r="J5" s="558"/>
      <c r="K5" s="558"/>
      <c r="L5" s="558"/>
      <c r="M5" s="558"/>
      <c r="N5" s="558"/>
      <c r="O5" s="558"/>
      <c r="P5" s="558"/>
      <c r="Q5" s="559"/>
      <c r="R5" s="434"/>
      <c r="S5" s="434"/>
      <c r="T5" s="434"/>
      <c r="U5" s="434"/>
      <c r="V5" s="435"/>
      <c r="W5" s="433"/>
      <c r="X5" s="434"/>
      <c r="Y5" s="434"/>
      <c r="Z5" s="434"/>
      <c r="AA5" s="434"/>
      <c r="AB5" s="434"/>
      <c r="AC5" s="434"/>
      <c r="AD5" s="434"/>
      <c r="AE5" s="434"/>
      <c r="AF5" s="434"/>
      <c r="AG5" s="434"/>
      <c r="AH5" s="434"/>
      <c r="AI5" s="434"/>
      <c r="AJ5" s="434"/>
      <c r="AK5" s="434"/>
      <c r="AL5" s="566"/>
      <c r="AM5" s="617"/>
      <c r="AN5" s="618"/>
      <c r="AO5" s="618"/>
      <c r="AP5" s="618"/>
      <c r="AU5" s="31" t="s">
        <v>34</v>
      </c>
    </row>
    <row r="6" spans="1:47" ht="13.5" customHeight="1" x14ac:dyDescent="0.15">
      <c r="A6" s="569" t="s">
        <v>8</v>
      </c>
      <c r="B6" s="570"/>
      <c r="C6" s="570" t="s">
        <v>9</v>
      </c>
      <c r="D6" s="570"/>
      <c r="E6" s="567" t="s">
        <v>10</v>
      </c>
      <c r="F6" s="553"/>
      <c r="G6" s="553"/>
      <c r="H6" s="553"/>
      <c r="I6" s="553"/>
      <c r="J6" s="553"/>
      <c r="K6" s="553"/>
      <c r="L6" s="553"/>
      <c r="M6" s="553"/>
      <c r="N6" s="553"/>
      <c r="O6" s="553"/>
      <c r="P6" s="553"/>
      <c r="Q6" s="554"/>
      <c r="R6" s="567" t="s">
        <v>11</v>
      </c>
      <c r="S6" s="553"/>
      <c r="T6" s="554"/>
      <c r="U6" s="33" t="s">
        <v>13</v>
      </c>
      <c r="V6" s="34"/>
      <c r="W6" s="567" t="s">
        <v>12</v>
      </c>
      <c r="X6" s="553"/>
      <c r="Y6" s="553"/>
      <c r="Z6" s="553"/>
      <c r="AA6" s="553"/>
      <c r="AB6" s="553"/>
      <c r="AC6" s="554"/>
      <c r="AD6" s="553" t="s">
        <v>14</v>
      </c>
      <c r="AE6" s="553"/>
      <c r="AF6" s="553"/>
      <c r="AG6" s="553"/>
      <c r="AH6" s="553"/>
      <c r="AI6" s="553"/>
      <c r="AJ6" s="553"/>
      <c r="AK6" s="553"/>
      <c r="AL6" s="568"/>
      <c r="AM6" s="543" t="s">
        <v>45</v>
      </c>
      <c r="AN6" s="544"/>
      <c r="AO6" s="544"/>
      <c r="AP6" s="545"/>
      <c r="AU6" s="31" t="s">
        <v>35</v>
      </c>
    </row>
    <row r="7" spans="1:47" s="26" customFormat="1" ht="13.5" customHeight="1" x14ac:dyDescent="0.15">
      <c r="A7" s="579"/>
      <c r="B7" s="580"/>
      <c r="C7" s="580"/>
      <c r="D7" s="580"/>
      <c r="E7" s="590"/>
      <c r="F7" s="591"/>
      <c r="G7" s="591"/>
      <c r="H7" s="591"/>
      <c r="I7" s="591"/>
      <c r="J7" s="591"/>
      <c r="K7" s="591"/>
      <c r="L7" s="591"/>
      <c r="M7" s="591"/>
      <c r="N7" s="591"/>
      <c r="O7" s="591"/>
      <c r="P7" s="591"/>
      <c r="Q7" s="591"/>
      <c r="R7" s="594"/>
      <c r="S7" s="595"/>
      <c r="T7" s="596"/>
      <c r="U7" s="547"/>
      <c r="V7" s="548"/>
      <c r="W7" s="582"/>
      <c r="X7" s="583"/>
      <c r="Y7" s="583"/>
      <c r="Z7" s="583"/>
      <c r="AA7" s="583"/>
      <c r="AB7" s="583"/>
      <c r="AC7" s="584"/>
      <c r="AD7" s="588" t="str">
        <f>IF(LEN(AU7)-8&lt;1,"",MID(AU7,LEN(AU7)-8,1))</f>
        <v/>
      </c>
      <c r="AE7" s="571" t="str">
        <f>IF(LEN(AU7)-7&lt;1,"",MID(AU7,LEN(AU7)-7,1))</f>
        <v/>
      </c>
      <c r="AF7" s="573" t="str">
        <f>IF(LEN(AU7)-6&lt;1,"",MID(AU7,LEN(AU7)-6,1))</f>
        <v/>
      </c>
      <c r="AG7" s="575" t="str">
        <f>IF(LEN(AU7)-5&lt;1,"",MID(AU7,LEN(AU7)-5,1))</f>
        <v/>
      </c>
      <c r="AH7" s="571" t="str">
        <f>IF(LEN(AU7)-4&lt;1,"",MID(AU7,LEN(AU7)-4,1))</f>
        <v/>
      </c>
      <c r="AI7" s="573" t="str">
        <f>IF(LEN(AU7)-3&lt;1,"",MID(AU7,LEN(AU7)-3,1))</f>
        <v/>
      </c>
      <c r="AJ7" s="575" t="str">
        <f>IF(LEN(AU7)-2&lt;1,"",MID(AU7,LEN(AU7)-2,1))</f>
        <v/>
      </c>
      <c r="AK7" s="571" t="str">
        <f>IF(LEN(AU7)-1&lt;1,"",MID(AU7,LEN(AU7)-1,1))</f>
        <v/>
      </c>
      <c r="AL7" s="577" t="str">
        <f>MID(AU7,LEN(AU7),1)</f>
        <v>0</v>
      </c>
      <c r="AM7" s="546"/>
      <c r="AN7" s="547"/>
      <c r="AO7" s="547"/>
      <c r="AP7" s="548"/>
      <c r="AU7" s="1">
        <f>R7*W7</f>
        <v>0</v>
      </c>
    </row>
    <row r="8" spans="1:47" s="26" customFormat="1" ht="13.5" customHeight="1" x14ac:dyDescent="0.15">
      <c r="A8" s="579"/>
      <c r="B8" s="580"/>
      <c r="C8" s="580"/>
      <c r="D8" s="580"/>
      <c r="E8" s="592"/>
      <c r="F8" s="593"/>
      <c r="G8" s="593"/>
      <c r="H8" s="593"/>
      <c r="I8" s="593"/>
      <c r="J8" s="593"/>
      <c r="K8" s="593"/>
      <c r="L8" s="593"/>
      <c r="M8" s="593"/>
      <c r="N8" s="593"/>
      <c r="O8" s="593"/>
      <c r="P8" s="593"/>
      <c r="Q8" s="593"/>
      <c r="R8" s="597"/>
      <c r="S8" s="598"/>
      <c r="T8" s="599"/>
      <c r="U8" s="553"/>
      <c r="V8" s="554"/>
      <c r="W8" s="585"/>
      <c r="X8" s="586"/>
      <c r="Y8" s="586"/>
      <c r="Z8" s="586"/>
      <c r="AA8" s="586"/>
      <c r="AB8" s="586"/>
      <c r="AC8" s="587"/>
      <c r="AD8" s="589"/>
      <c r="AE8" s="572"/>
      <c r="AF8" s="574"/>
      <c r="AG8" s="576"/>
      <c r="AH8" s="572"/>
      <c r="AI8" s="574"/>
      <c r="AJ8" s="576"/>
      <c r="AK8" s="572"/>
      <c r="AL8" s="578"/>
      <c r="AM8" s="549"/>
      <c r="AN8" s="550"/>
      <c r="AO8" s="550"/>
      <c r="AP8" s="551"/>
    </row>
    <row r="9" spans="1:47" s="26" customFormat="1" ht="13.5" customHeight="1" x14ac:dyDescent="0.15">
      <c r="A9" s="579"/>
      <c r="B9" s="580"/>
      <c r="C9" s="580"/>
      <c r="D9" s="580"/>
      <c r="E9" s="590"/>
      <c r="F9" s="591"/>
      <c r="G9" s="591"/>
      <c r="H9" s="591"/>
      <c r="I9" s="591"/>
      <c r="J9" s="591"/>
      <c r="K9" s="591"/>
      <c r="L9" s="591"/>
      <c r="M9" s="591"/>
      <c r="N9" s="591"/>
      <c r="O9" s="591"/>
      <c r="P9" s="591"/>
      <c r="Q9" s="591"/>
      <c r="R9" s="594"/>
      <c r="S9" s="595"/>
      <c r="T9" s="596"/>
      <c r="U9" s="547"/>
      <c r="V9" s="548"/>
      <c r="W9" s="582"/>
      <c r="X9" s="583"/>
      <c r="Y9" s="583"/>
      <c r="Z9" s="583"/>
      <c r="AA9" s="583"/>
      <c r="AB9" s="583"/>
      <c r="AC9" s="584"/>
      <c r="AD9" s="588" t="str">
        <f>IF(LEN(AU9)-8&lt;1,"",MID(AU9,LEN(AU9)-8,1))</f>
        <v/>
      </c>
      <c r="AE9" s="571" t="str">
        <f>IF(LEN(AU9)-7&lt;1,"",MID(AU9,LEN(AU9)-7,1))</f>
        <v/>
      </c>
      <c r="AF9" s="573" t="str">
        <f>IF(LEN(AU9)-6&lt;1,"",MID(AU9,LEN(AU9)-6,1))</f>
        <v/>
      </c>
      <c r="AG9" s="575" t="str">
        <f>IF(LEN(AU9)-5&lt;1,"",MID(AU9,LEN(AU9)-5,1))</f>
        <v/>
      </c>
      <c r="AH9" s="571" t="str">
        <f>IF(LEN(AU9)-4&lt;1,"",MID(AU9,LEN(AU9)-4,1))</f>
        <v/>
      </c>
      <c r="AI9" s="573" t="str">
        <f>IF(LEN(AU9)-3&lt;1,"",MID(AU9,LEN(AU9)-3,1))</f>
        <v/>
      </c>
      <c r="AJ9" s="575" t="str">
        <f>IF(LEN(AU9)-2&lt;1,"",MID(AU9,LEN(AU9)-2,1))</f>
        <v/>
      </c>
      <c r="AK9" s="571" t="str">
        <f>IF(LEN(AU9)-1&lt;1,"",MID(AU9,LEN(AU9)-1,1))</f>
        <v/>
      </c>
      <c r="AL9" s="577" t="str">
        <f>MID(AU9,LEN(AU9),1)</f>
        <v>0</v>
      </c>
      <c r="AM9" s="549"/>
      <c r="AN9" s="550"/>
      <c r="AO9" s="550"/>
      <c r="AP9" s="551"/>
      <c r="AU9" s="1">
        <f>R9*W9</f>
        <v>0</v>
      </c>
    </row>
    <row r="10" spans="1:47" s="26" customFormat="1" ht="13.5" customHeight="1" x14ac:dyDescent="0.15">
      <c r="A10" s="579"/>
      <c r="B10" s="580"/>
      <c r="C10" s="580"/>
      <c r="D10" s="580"/>
      <c r="E10" s="592"/>
      <c r="F10" s="593"/>
      <c r="G10" s="593"/>
      <c r="H10" s="593"/>
      <c r="I10" s="593"/>
      <c r="J10" s="593"/>
      <c r="K10" s="593"/>
      <c r="L10" s="593"/>
      <c r="M10" s="593"/>
      <c r="N10" s="593"/>
      <c r="O10" s="593"/>
      <c r="P10" s="593"/>
      <c r="Q10" s="593"/>
      <c r="R10" s="597"/>
      <c r="S10" s="598"/>
      <c r="T10" s="599"/>
      <c r="U10" s="553"/>
      <c r="V10" s="554"/>
      <c r="W10" s="585"/>
      <c r="X10" s="586"/>
      <c r="Y10" s="586"/>
      <c r="Z10" s="586"/>
      <c r="AA10" s="586"/>
      <c r="AB10" s="586"/>
      <c r="AC10" s="587"/>
      <c r="AD10" s="589"/>
      <c r="AE10" s="572"/>
      <c r="AF10" s="574"/>
      <c r="AG10" s="576"/>
      <c r="AH10" s="572"/>
      <c r="AI10" s="574"/>
      <c r="AJ10" s="576"/>
      <c r="AK10" s="572"/>
      <c r="AL10" s="578"/>
      <c r="AM10" s="552"/>
      <c r="AN10" s="553"/>
      <c r="AO10" s="553"/>
      <c r="AP10" s="554"/>
    </row>
    <row r="11" spans="1:47" s="26" customFormat="1" ht="13.5" customHeight="1" x14ac:dyDescent="0.15">
      <c r="A11" s="579"/>
      <c r="B11" s="580"/>
      <c r="C11" s="580"/>
      <c r="D11" s="580"/>
      <c r="E11" s="590"/>
      <c r="F11" s="591"/>
      <c r="G11" s="591"/>
      <c r="H11" s="591"/>
      <c r="I11" s="591"/>
      <c r="J11" s="591"/>
      <c r="K11" s="591"/>
      <c r="L11" s="591"/>
      <c r="M11" s="591"/>
      <c r="N11" s="591"/>
      <c r="O11" s="591"/>
      <c r="P11" s="591"/>
      <c r="Q11" s="591"/>
      <c r="R11" s="594"/>
      <c r="S11" s="595"/>
      <c r="T11" s="596"/>
      <c r="U11" s="547"/>
      <c r="V11" s="548"/>
      <c r="W11" s="582"/>
      <c r="X11" s="583"/>
      <c r="Y11" s="583"/>
      <c r="Z11" s="583"/>
      <c r="AA11" s="583"/>
      <c r="AB11" s="583"/>
      <c r="AC11" s="584"/>
      <c r="AD11" s="588" t="str">
        <f>IF(LEN(AU11)-8&lt;1,"",MID(AU11,LEN(AU11)-8,1))</f>
        <v/>
      </c>
      <c r="AE11" s="571" t="str">
        <f>IF(LEN(AU11)-7&lt;1,"",MID(AU11,LEN(AU11)-7,1))</f>
        <v/>
      </c>
      <c r="AF11" s="573" t="str">
        <f>IF(LEN(AU11)-6&lt;1,"",MID(AU11,LEN(AU11)-6,1))</f>
        <v/>
      </c>
      <c r="AG11" s="575" t="str">
        <f>IF(LEN(AU11)-5&lt;1,"",MID(AU11,LEN(AU11)-5,1))</f>
        <v/>
      </c>
      <c r="AH11" s="571" t="str">
        <f>IF(LEN(AU11)-4&lt;1,"",MID(AU11,LEN(AU11)-4,1))</f>
        <v/>
      </c>
      <c r="AI11" s="573" t="str">
        <f>IF(LEN(AU11)-3&lt;1,"",MID(AU11,LEN(AU11)-3,1))</f>
        <v/>
      </c>
      <c r="AJ11" s="575" t="str">
        <f>IF(LEN(AU11)-2&lt;1,"",MID(AU11,LEN(AU11)-2,1))</f>
        <v/>
      </c>
      <c r="AK11" s="571" t="str">
        <f>IF(LEN(AU11)-1&lt;1,"",MID(AU11,LEN(AU11)-1,1))</f>
        <v/>
      </c>
      <c r="AL11" s="577" t="str">
        <f>MID(AU11,LEN(AU11),1)</f>
        <v>0</v>
      </c>
      <c r="AM11" s="546"/>
      <c r="AN11" s="547"/>
      <c r="AO11" s="547"/>
      <c r="AP11" s="548"/>
      <c r="AU11" s="1">
        <f>R11*W11</f>
        <v>0</v>
      </c>
    </row>
    <row r="12" spans="1:47" s="26" customFormat="1" ht="13.5" customHeight="1" x14ac:dyDescent="0.15">
      <c r="A12" s="579"/>
      <c r="B12" s="580"/>
      <c r="C12" s="580"/>
      <c r="D12" s="580"/>
      <c r="E12" s="592"/>
      <c r="F12" s="593"/>
      <c r="G12" s="593"/>
      <c r="H12" s="593"/>
      <c r="I12" s="593"/>
      <c r="J12" s="593"/>
      <c r="K12" s="593"/>
      <c r="L12" s="593"/>
      <c r="M12" s="593"/>
      <c r="N12" s="593"/>
      <c r="O12" s="593"/>
      <c r="P12" s="593"/>
      <c r="Q12" s="593"/>
      <c r="R12" s="597"/>
      <c r="S12" s="598"/>
      <c r="T12" s="599"/>
      <c r="U12" s="553"/>
      <c r="V12" s="554"/>
      <c r="W12" s="585"/>
      <c r="X12" s="586"/>
      <c r="Y12" s="586"/>
      <c r="Z12" s="586"/>
      <c r="AA12" s="586"/>
      <c r="AB12" s="586"/>
      <c r="AC12" s="587"/>
      <c r="AD12" s="589"/>
      <c r="AE12" s="572"/>
      <c r="AF12" s="574"/>
      <c r="AG12" s="576"/>
      <c r="AH12" s="572"/>
      <c r="AI12" s="574"/>
      <c r="AJ12" s="576"/>
      <c r="AK12" s="572"/>
      <c r="AL12" s="578"/>
      <c r="AM12" s="549"/>
      <c r="AN12" s="550"/>
      <c r="AO12" s="550"/>
      <c r="AP12" s="551"/>
    </row>
    <row r="13" spans="1:47" s="26" customFormat="1" ht="13.5" customHeight="1" x14ac:dyDescent="0.15">
      <c r="A13" s="579"/>
      <c r="B13" s="580"/>
      <c r="C13" s="580"/>
      <c r="D13" s="580"/>
      <c r="E13" s="590"/>
      <c r="F13" s="591"/>
      <c r="G13" s="591"/>
      <c r="H13" s="591"/>
      <c r="I13" s="591"/>
      <c r="J13" s="591"/>
      <c r="K13" s="591"/>
      <c r="L13" s="591"/>
      <c r="M13" s="591"/>
      <c r="N13" s="591"/>
      <c r="O13" s="591"/>
      <c r="P13" s="591"/>
      <c r="Q13" s="591"/>
      <c r="R13" s="594"/>
      <c r="S13" s="595"/>
      <c r="T13" s="596"/>
      <c r="U13" s="547"/>
      <c r="V13" s="548"/>
      <c r="W13" s="582"/>
      <c r="X13" s="583"/>
      <c r="Y13" s="583"/>
      <c r="Z13" s="583"/>
      <c r="AA13" s="583"/>
      <c r="AB13" s="583"/>
      <c r="AC13" s="584"/>
      <c r="AD13" s="588" t="str">
        <f>IF(LEN(AU13)-8&lt;1,"",MID(AU13,LEN(AU13)-8,1))</f>
        <v/>
      </c>
      <c r="AE13" s="571" t="str">
        <f>IF(LEN(AU13)-7&lt;1,"",MID(AU13,LEN(AU13)-7,1))</f>
        <v/>
      </c>
      <c r="AF13" s="573" t="str">
        <f>IF(LEN(AU13)-6&lt;1,"",MID(AU13,LEN(AU13)-6,1))</f>
        <v/>
      </c>
      <c r="AG13" s="575" t="str">
        <f>IF(LEN(AU13)-5&lt;1,"",MID(AU13,LEN(AU13)-5,1))</f>
        <v/>
      </c>
      <c r="AH13" s="571" t="str">
        <f>IF(LEN(AU13)-4&lt;1,"",MID(AU13,LEN(AU13)-4,1))</f>
        <v/>
      </c>
      <c r="AI13" s="573" t="str">
        <f>IF(LEN(AU13)-3&lt;1,"",MID(AU13,LEN(AU13)-3,1))</f>
        <v/>
      </c>
      <c r="AJ13" s="575" t="str">
        <f>IF(LEN(AU13)-2&lt;1,"",MID(AU13,LEN(AU13)-2,1))</f>
        <v/>
      </c>
      <c r="AK13" s="571" t="str">
        <f>IF(LEN(AU13)-1&lt;1,"",MID(AU13,LEN(AU13)-1,1))</f>
        <v/>
      </c>
      <c r="AL13" s="577" t="str">
        <f>MID(AU13,LEN(AU13),1)</f>
        <v>0</v>
      </c>
      <c r="AM13" s="549"/>
      <c r="AN13" s="550"/>
      <c r="AO13" s="550"/>
      <c r="AP13" s="551"/>
      <c r="AU13" s="1">
        <f>R13*W13</f>
        <v>0</v>
      </c>
    </row>
    <row r="14" spans="1:47" s="26" customFormat="1" ht="13.5" customHeight="1" x14ac:dyDescent="0.15">
      <c r="A14" s="579"/>
      <c r="B14" s="580"/>
      <c r="C14" s="580"/>
      <c r="D14" s="580"/>
      <c r="E14" s="592"/>
      <c r="F14" s="593"/>
      <c r="G14" s="593"/>
      <c r="H14" s="593"/>
      <c r="I14" s="593"/>
      <c r="J14" s="593"/>
      <c r="K14" s="593"/>
      <c r="L14" s="593"/>
      <c r="M14" s="593"/>
      <c r="N14" s="593"/>
      <c r="O14" s="593"/>
      <c r="P14" s="593"/>
      <c r="Q14" s="593"/>
      <c r="R14" s="597"/>
      <c r="S14" s="598"/>
      <c r="T14" s="599"/>
      <c r="U14" s="553"/>
      <c r="V14" s="554"/>
      <c r="W14" s="585"/>
      <c r="X14" s="586"/>
      <c r="Y14" s="586"/>
      <c r="Z14" s="586"/>
      <c r="AA14" s="586"/>
      <c r="AB14" s="586"/>
      <c r="AC14" s="587"/>
      <c r="AD14" s="589"/>
      <c r="AE14" s="572"/>
      <c r="AF14" s="574"/>
      <c r="AG14" s="576"/>
      <c r="AH14" s="572"/>
      <c r="AI14" s="574"/>
      <c r="AJ14" s="576"/>
      <c r="AK14" s="572"/>
      <c r="AL14" s="578"/>
      <c r="AM14" s="552"/>
      <c r="AN14" s="553"/>
      <c r="AO14" s="553"/>
      <c r="AP14" s="554"/>
    </row>
    <row r="15" spans="1:47" s="26" customFormat="1" ht="13.5" customHeight="1" x14ac:dyDescent="0.15">
      <c r="A15" s="579"/>
      <c r="B15" s="580"/>
      <c r="C15" s="580"/>
      <c r="D15" s="580"/>
      <c r="E15" s="590"/>
      <c r="F15" s="591"/>
      <c r="G15" s="591"/>
      <c r="H15" s="591"/>
      <c r="I15" s="591"/>
      <c r="J15" s="591"/>
      <c r="K15" s="591"/>
      <c r="L15" s="591"/>
      <c r="M15" s="591"/>
      <c r="N15" s="591"/>
      <c r="O15" s="591"/>
      <c r="P15" s="591"/>
      <c r="Q15" s="591"/>
      <c r="R15" s="594"/>
      <c r="S15" s="595"/>
      <c r="T15" s="596"/>
      <c r="U15" s="547"/>
      <c r="V15" s="548"/>
      <c r="W15" s="582"/>
      <c r="X15" s="583"/>
      <c r="Y15" s="583"/>
      <c r="Z15" s="583"/>
      <c r="AA15" s="583"/>
      <c r="AB15" s="583"/>
      <c r="AC15" s="584"/>
      <c r="AD15" s="588" t="str">
        <f>IF(LEN(AU15)-8&lt;1,"",MID(AU15,LEN(AU15)-8,1))</f>
        <v/>
      </c>
      <c r="AE15" s="571" t="str">
        <f>IF(LEN(AU15)-7&lt;1,"",MID(AU15,LEN(AU15)-7,1))</f>
        <v/>
      </c>
      <c r="AF15" s="573" t="str">
        <f>IF(LEN(AU15)-6&lt;1,"",MID(AU15,LEN(AU15)-6,1))</f>
        <v/>
      </c>
      <c r="AG15" s="575" t="str">
        <f>IF(LEN(AU15)-5&lt;1,"",MID(AU15,LEN(AU15)-5,1))</f>
        <v/>
      </c>
      <c r="AH15" s="571" t="str">
        <f>IF(LEN(AU15)-4&lt;1,"",MID(AU15,LEN(AU15)-4,1))</f>
        <v/>
      </c>
      <c r="AI15" s="573" t="str">
        <f>IF(LEN(AU15)-3&lt;1,"",MID(AU15,LEN(AU15)-3,1))</f>
        <v/>
      </c>
      <c r="AJ15" s="575" t="str">
        <f>IF(LEN(AU15)-2&lt;1,"",MID(AU15,LEN(AU15)-2,1))</f>
        <v/>
      </c>
      <c r="AK15" s="571" t="str">
        <f>IF(LEN(AU15)-1&lt;1,"",MID(AU15,LEN(AU15)-1,1))</f>
        <v/>
      </c>
      <c r="AL15" s="577" t="str">
        <f>MID(AU15,LEN(AU15),1)</f>
        <v>0</v>
      </c>
      <c r="AM15" s="546"/>
      <c r="AN15" s="547"/>
      <c r="AO15" s="547"/>
      <c r="AP15" s="548"/>
      <c r="AU15" s="1">
        <f>R15*W15</f>
        <v>0</v>
      </c>
    </row>
    <row r="16" spans="1:47" s="26" customFormat="1" ht="13.5" customHeight="1" x14ac:dyDescent="0.15">
      <c r="A16" s="579"/>
      <c r="B16" s="580"/>
      <c r="C16" s="580"/>
      <c r="D16" s="580"/>
      <c r="E16" s="592"/>
      <c r="F16" s="593"/>
      <c r="G16" s="593"/>
      <c r="H16" s="593"/>
      <c r="I16" s="593"/>
      <c r="J16" s="593"/>
      <c r="K16" s="593"/>
      <c r="L16" s="593"/>
      <c r="M16" s="593"/>
      <c r="N16" s="593"/>
      <c r="O16" s="593"/>
      <c r="P16" s="593"/>
      <c r="Q16" s="593"/>
      <c r="R16" s="597"/>
      <c r="S16" s="598"/>
      <c r="T16" s="599"/>
      <c r="U16" s="553"/>
      <c r="V16" s="554"/>
      <c r="W16" s="585"/>
      <c r="X16" s="586"/>
      <c r="Y16" s="586"/>
      <c r="Z16" s="586"/>
      <c r="AA16" s="586"/>
      <c r="AB16" s="586"/>
      <c r="AC16" s="587"/>
      <c r="AD16" s="589"/>
      <c r="AE16" s="572"/>
      <c r="AF16" s="574"/>
      <c r="AG16" s="576"/>
      <c r="AH16" s="572"/>
      <c r="AI16" s="574"/>
      <c r="AJ16" s="576"/>
      <c r="AK16" s="572"/>
      <c r="AL16" s="578"/>
      <c r="AM16" s="549"/>
      <c r="AN16" s="550"/>
      <c r="AO16" s="550"/>
      <c r="AP16" s="551"/>
    </row>
    <row r="17" spans="1:47" s="26" customFormat="1" ht="13.5" customHeight="1" x14ac:dyDescent="0.15">
      <c r="A17" s="579"/>
      <c r="B17" s="580"/>
      <c r="C17" s="580"/>
      <c r="D17" s="580"/>
      <c r="E17" s="590"/>
      <c r="F17" s="591"/>
      <c r="G17" s="591"/>
      <c r="H17" s="591"/>
      <c r="I17" s="591"/>
      <c r="J17" s="591"/>
      <c r="K17" s="591"/>
      <c r="L17" s="591"/>
      <c r="M17" s="591"/>
      <c r="N17" s="591"/>
      <c r="O17" s="591"/>
      <c r="P17" s="591"/>
      <c r="Q17" s="591"/>
      <c r="R17" s="594"/>
      <c r="S17" s="595"/>
      <c r="T17" s="596"/>
      <c r="U17" s="547"/>
      <c r="V17" s="548"/>
      <c r="W17" s="582"/>
      <c r="X17" s="583"/>
      <c r="Y17" s="583"/>
      <c r="Z17" s="583"/>
      <c r="AA17" s="583"/>
      <c r="AB17" s="583"/>
      <c r="AC17" s="584"/>
      <c r="AD17" s="588" t="str">
        <f>IF(LEN(AU17)-8&lt;1,"",MID(AU17,LEN(AU17)-8,1))</f>
        <v/>
      </c>
      <c r="AE17" s="571" t="str">
        <f>IF(LEN(AU17)-7&lt;1,"",MID(AU17,LEN(AU17)-7,1))</f>
        <v/>
      </c>
      <c r="AF17" s="573" t="str">
        <f>IF(LEN(AU17)-6&lt;1,"",MID(AU17,LEN(AU17)-6,1))</f>
        <v/>
      </c>
      <c r="AG17" s="575" t="str">
        <f>IF(LEN(AU17)-5&lt;1,"",MID(AU17,LEN(AU17)-5,1))</f>
        <v/>
      </c>
      <c r="AH17" s="571" t="str">
        <f>IF(LEN(AU17)-4&lt;1,"",MID(AU17,LEN(AU17)-4,1))</f>
        <v/>
      </c>
      <c r="AI17" s="573" t="str">
        <f>IF(LEN(AU17)-3&lt;1,"",MID(AU17,LEN(AU17)-3,1))</f>
        <v/>
      </c>
      <c r="AJ17" s="575" t="str">
        <f>IF(LEN(AU17)-2&lt;1,"",MID(AU17,LEN(AU17)-2,1))</f>
        <v/>
      </c>
      <c r="AK17" s="571" t="str">
        <f>IF(LEN(AU17)-1&lt;1,"",MID(AU17,LEN(AU17)-1,1))</f>
        <v/>
      </c>
      <c r="AL17" s="577" t="str">
        <f>MID(AU17,LEN(AU17),1)</f>
        <v>0</v>
      </c>
      <c r="AM17" s="549"/>
      <c r="AN17" s="550"/>
      <c r="AO17" s="550"/>
      <c r="AP17" s="551"/>
      <c r="AU17" s="1">
        <f>R17*W17</f>
        <v>0</v>
      </c>
    </row>
    <row r="18" spans="1:47" s="26" customFormat="1" ht="13.5" customHeight="1" x14ac:dyDescent="0.15">
      <c r="A18" s="579"/>
      <c r="B18" s="580"/>
      <c r="C18" s="580"/>
      <c r="D18" s="580"/>
      <c r="E18" s="592"/>
      <c r="F18" s="593"/>
      <c r="G18" s="593"/>
      <c r="H18" s="593"/>
      <c r="I18" s="593"/>
      <c r="J18" s="593"/>
      <c r="K18" s="593"/>
      <c r="L18" s="593"/>
      <c r="M18" s="593"/>
      <c r="N18" s="593"/>
      <c r="O18" s="593"/>
      <c r="P18" s="593"/>
      <c r="Q18" s="593"/>
      <c r="R18" s="597"/>
      <c r="S18" s="598"/>
      <c r="T18" s="599"/>
      <c r="U18" s="553"/>
      <c r="V18" s="554"/>
      <c r="W18" s="585"/>
      <c r="X18" s="586"/>
      <c r="Y18" s="586"/>
      <c r="Z18" s="586"/>
      <c r="AA18" s="586"/>
      <c r="AB18" s="586"/>
      <c r="AC18" s="587"/>
      <c r="AD18" s="589"/>
      <c r="AE18" s="572"/>
      <c r="AF18" s="574"/>
      <c r="AG18" s="576"/>
      <c r="AH18" s="572"/>
      <c r="AI18" s="574"/>
      <c r="AJ18" s="576"/>
      <c r="AK18" s="572"/>
      <c r="AL18" s="578"/>
      <c r="AM18" s="552"/>
      <c r="AN18" s="553"/>
      <c r="AO18" s="553"/>
      <c r="AP18" s="554"/>
    </row>
    <row r="19" spans="1:47" s="26" customFormat="1" ht="13.5" customHeight="1" x14ac:dyDescent="0.15">
      <c r="A19" s="579"/>
      <c r="B19" s="580"/>
      <c r="C19" s="580"/>
      <c r="D19" s="580"/>
      <c r="E19" s="590"/>
      <c r="F19" s="591"/>
      <c r="G19" s="591"/>
      <c r="H19" s="591"/>
      <c r="I19" s="591"/>
      <c r="J19" s="591"/>
      <c r="K19" s="591"/>
      <c r="L19" s="591"/>
      <c r="M19" s="591"/>
      <c r="N19" s="591"/>
      <c r="O19" s="591"/>
      <c r="P19" s="591"/>
      <c r="Q19" s="591"/>
      <c r="R19" s="594"/>
      <c r="S19" s="595"/>
      <c r="T19" s="596"/>
      <c r="U19" s="547"/>
      <c r="V19" s="548"/>
      <c r="W19" s="582"/>
      <c r="X19" s="583"/>
      <c r="Y19" s="583"/>
      <c r="Z19" s="583"/>
      <c r="AA19" s="583"/>
      <c r="AB19" s="583"/>
      <c r="AC19" s="584"/>
      <c r="AD19" s="588" t="str">
        <f>IF(LEN(AU19)-8&lt;1,"",MID(AU19,LEN(AU19)-8,1))</f>
        <v/>
      </c>
      <c r="AE19" s="571" t="str">
        <f>IF(LEN(AU19)-7&lt;1,"",MID(AU19,LEN(AU19)-7,1))</f>
        <v/>
      </c>
      <c r="AF19" s="573" t="str">
        <f>IF(LEN(AU19)-6&lt;1,"",MID(AU19,LEN(AU19)-6,1))</f>
        <v/>
      </c>
      <c r="AG19" s="575" t="str">
        <f>IF(LEN(AU19)-5&lt;1,"",MID(AU19,LEN(AU19)-5,1))</f>
        <v/>
      </c>
      <c r="AH19" s="571" t="str">
        <f>IF(LEN(AU19)-4&lt;1,"",MID(AU19,LEN(AU19)-4,1))</f>
        <v/>
      </c>
      <c r="AI19" s="573" t="str">
        <f>IF(LEN(AU19)-3&lt;1,"",MID(AU19,LEN(AU19)-3,1))</f>
        <v/>
      </c>
      <c r="AJ19" s="575" t="str">
        <f>IF(LEN(AU19)-2&lt;1,"",MID(AU19,LEN(AU19)-2,1))</f>
        <v/>
      </c>
      <c r="AK19" s="571" t="str">
        <f>IF(LEN(AU19)-1&lt;1,"",MID(AU19,LEN(AU19)-1,1))</f>
        <v/>
      </c>
      <c r="AL19" s="577" t="str">
        <f>MID(AU19,LEN(AU19),1)</f>
        <v>0</v>
      </c>
      <c r="AM19" s="546"/>
      <c r="AN19" s="547"/>
      <c r="AO19" s="547"/>
      <c r="AP19" s="548"/>
      <c r="AU19" s="1">
        <f>R19*W19</f>
        <v>0</v>
      </c>
    </row>
    <row r="20" spans="1:47" s="26" customFormat="1" ht="13.5" customHeight="1" x14ac:dyDescent="0.15">
      <c r="A20" s="579"/>
      <c r="B20" s="580"/>
      <c r="C20" s="580"/>
      <c r="D20" s="580"/>
      <c r="E20" s="592"/>
      <c r="F20" s="593"/>
      <c r="G20" s="593"/>
      <c r="H20" s="593"/>
      <c r="I20" s="593"/>
      <c r="J20" s="593"/>
      <c r="K20" s="593"/>
      <c r="L20" s="593"/>
      <c r="M20" s="593"/>
      <c r="N20" s="593"/>
      <c r="O20" s="593"/>
      <c r="P20" s="593"/>
      <c r="Q20" s="593"/>
      <c r="R20" s="597"/>
      <c r="S20" s="598"/>
      <c r="T20" s="599"/>
      <c r="U20" s="553"/>
      <c r="V20" s="554"/>
      <c r="W20" s="585"/>
      <c r="X20" s="586"/>
      <c r="Y20" s="586"/>
      <c r="Z20" s="586"/>
      <c r="AA20" s="586"/>
      <c r="AB20" s="586"/>
      <c r="AC20" s="587"/>
      <c r="AD20" s="589"/>
      <c r="AE20" s="572"/>
      <c r="AF20" s="574"/>
      <c r="AG20" s="576"/>
      <c r="AH20" s="572"/>
      <c r="AI20" s="574"/>
      <c r="AJ20" s="576"/>
      <c r="AK20" s="572"/>
      <c r="AL20" s="578"/>
      <c r="AM20" s="549"/>
      <c r="AN20" s="550"/>
      <c r="AO20" s="550"/>
      <c r="AP20" s="551"/>
    </row>
    <row r="21" spans="1:47" s="26" customFormat="1" ht="13.5" customHeight="1" x14ac:dyDescent="0.15">
      <c r="A21" s="579"/>
      <c r="B21" s="580"/>
      <c r="C21" s="580"/>
      <c r="D21" s="580"/>
      <c r="E21" s="590"/>
      <c r="F21" s="591"/>
      <c r="G21" s="591"/>
      <c r="H21" s="591"/>
      <c r="I21" s="591"/>
      <c r="J21" s="591"/>
      <c r="K21" s="591"/>
      <c r="L21" s="591"/>
      <c r="M21" s="591"/>
      <c r="N21" s="591"/>
      <c r="O21" s="591"/>
      <c r="P21" s="591"/>
      <c r="Q21" s="591"/>
      <c r="R21" s="594"/>
      <c r="S21" s="595"/>
      <c r="T21" s="596"/>
      <c r="U21" s="547"/>
      <c r="V21" s="548"/>
      <c r="W21" s="582"/>
      <c r="X21" s="583"/>
      <c r="Y21" s="583"/>
      <c r="Z21" s="583"/>
      <c r="AA21" s="583"/>
      <c r="AB21" s="583"/>
      <c r="AC21" s="584"/>
      <c r="AD21" s="588" t="str">
        <f>IF(LEN(AU21)-8&lt;1,"",MID(AU21,LEN(AU21)-8,1))</f>
        <v/>
      </c>
      <c r="AE21" s="571" t="str">
        <f>IF(LEN(AU21)-7&lt;1,"",MID(AU21,LEN(AU21)-7,1))</f>
        <v/>
      </c>
      <c r="AF21" s="573" t="str">
        <f>IF(LEN(AU21)-6&lt;1,"",MID(AU21,LEN(AU21)-6,1))</f>
        <v/>
      </c>
      <c r="AG21" s="575" t="str">
        <f>IF(LEN(AU21)-5&lt;1,"",MID(AU21,LEN(AU21)-5,1))</f>
        <v/>
      </c>
      <c r="AH21" s="571" t="str">
        <f>IF(LEN(AU21)-4&lt;1,"",MID(AU21,LEN(AU21)-4,1))</f>
        <v/>
      </c>
      <c r="AI21" s="573" t="str">
        <f>IF(LEN(AU21)-3&lt;1,"",MID(AU21,LEN(AU21)-3,1))</f>
        <v/>
      </c>
      <c r="AJ21" s="575" t="str">
        <f>IF(LEN(AU21)-2&lt;1,"",MID(AU21,LEN(AU21)-2,1))</f>
        <v/>
      </c>
      <c r="AK21" s="571" t="str">
        <f>IF(LEN(AU21)-1&lt;1,"",MID(AU21,LEN(AU21)-1,1))</f>
        <v/>
      </c>
      <c r="AL21" s="577" t="str">
        <f>MID(AU21,LEN(AU21),1)</f>
        <v>0</v>
      </c>
      <c r="AM21" s="549"/>
      <c r="AN21" s="550"/>
      <c r="AO21" s="550"/>
      <c r="AP21" s="551"/>
      <c r="AU21" s="1">
        <f>R21*W21</f>
        <v>0</v>
      </c>
    </row>
    <row r="22" spans="1:47" s="26" customFormat="1" ht="13.5" customHeight="1" x14ac:dyDescent="0.15">
      <c r="A22" s="579"/>
      <c r="B22" s="580"/>
      <c r="C22" s="580"/>
      <c r="D22" s="580"/>
      <c r="E22" s="592"/>
      <c r="F22" s="593"/>
      <c r="G22" s="593"/>
      <c r="H22" s="593"/>
      <c r="I22" s="593"/>
      <c r="J22" s="593"/>
      <c r="K22" s="593"/>
      <c r="L22" s="593"/>
      <c r="M22" s="593"/>
      <c r="N22" s="593"/>
      <c r="O22" s="593"/>
      <c r="P22" s="593"/>
      <c r="Q22" s="593"/>
      <c r="R22" s="597"/>
      <c r="S22" s="598"/>
      <c r="T22" s="599"/>
      <c r="U22" s="553"/>
      <c r="V22" s="554"/>
      <c r="W22" s="585"/>
      <c r="X22" s="586"/>
      <c r="Y22" s="586"/>
      <c r="Z22" s="586"/>
      <c r="AA22" s="586"/>
      <c r="AB22" s="586"/>
      <c r="AC22" s="587"/>
      <c r="AD22" s="589"/>
      <c r="AE22" s="572"/>
      <c r="AF22" s="574"/>
      <c r="AG22" s="576"/>
      <c r="AH22" s="572"/>
      <c r="AI22" s="574"/>
      <c r="AJ22" s="576"/>
      <c r="AK22" s="572"/>
      <c r="AL22" s="578"/>
      <c r="AM22" s="552"/>
      <c r="AN22" s="553"/>
      <c r="AO22" s="553"/>
      <c r="AP22" s="554"/>
    </row>
    <row r="23" spans="1:47" s="26" customFormat="1" ht="13.5" customHeight="1" x14ac:dyDescent="0.15">
      <c r="A23" s="579"/>
      <c r="B23" s="580"/>
      <c r="C23" s="580"/>
      <c r="D23" s="580"/>
      <c r="E23" s="590"/>
      <c r="F23" s="591"/>
      <c r="G23" s="591"/>
      <c r="H23" s="591"/>
      <c r="I23" s="591"/>
      <c r="J23" s="591"/>
      <c r="K23" s="591"/>
      <c r="L23" s="591"/>
      <c r="M23" s="591"/>
      <c r="N23" s="591"/>
      <c r="O23" s="591"/>
      <c r="P23" s="591"/>
      <c r="Q23" s="591"/>
      <c r="R23" s="594"/>
      <c r="S23" s="595"/>
      <c r="T23" s="596"/>
      <c r="U23" s="547"/>
      <c r="V23" s="548"/>
      <c r="W23" s="582"/>
      <c r="X23" s="583"/>
      <c r="Y23" s="583"/>
      <c r="Z23" s="583"/>
      <c r="AA23" s="583"/>
      <c r="AB23" s="583"/>
      <c r="AC23" s="584"/>
      <c r="AD23" s="588" t="str">
        <f>IF(LEN(AU23)-8&lt;1,"",MID(AU23,LEN(AU23)-8,1))</f>
        <v/>
      </c>
      <c r="AE23" s="571" t="str">
        <f>IF(LEN(AU23)-7&lt;1,"",MID(AU23,LEN(AU23)-7,1))</f>
        <v/>
      </c>
      <c r="AF23" s="573" t="str">
        <f>IF(LEN(AU23)-6&lt;1,"",MID(AU23,LEN(AU23)-6,1))</f>
        <v/>
      </c>
      <c r="AG23" s="575" t="str">
        <f>IF(LEN(AU23)-5&lt;1,"",MID(AU23,LEN(AU23)-5,1))</f>
        <v/>
      </c>
      <c r="AH23" s="571" t="str">
        <f>IF(LEN(AU23)-4&lt;1,"",MID(AU23,LEN(AU23)-4,1))</f>
        <v/>
      </c>
      <c r="AI23" s="573" t="str">
        <f>IF(LEN(AU23)-3&lt;1,"",MID(AU23,LEN(AU23)-3,1))</f>
        <v/>
      </c>
      <c r="AJ23" s="575" t="str">
        <f>IF(LEN(AU23)-2&lt;1,"",MID(AU23,LEN(AU23)-2,1))</f>
        <v/>
      </c>
      <c r="AK23" s="571" t="str">
        <f>IF(LEN(AU23)-1&lt;1,"",MID(AU23,LEN(AU23)-1,1))</f>
        <v/>
      </c>
      <c r="AL23" s="577" t="str">
        <f>MID(AU23,LEN(AU23),1)</f>
        <v>0</v>
      </c>
      <c r="AM23" s="546"/>
      <c r="AN23" s="547"/>
      <c r="AO23" s="547"/>
      <c r="AP23" s="548"/>
      <c r="AU23" s="1">
        <f>R23*W23</f>
        <v>0</v>
      </c>
    </row>
    <row r="24" spans="1:47" s="26" customFormat="1" ht="13.5" customHeight="1" x14ac:dyDescent="0.15">
      <c r="A24" s="579"/>
      <c r="B24" s="580"/>
      <c r="C24" s="580"/>
      <c r="D24" s="580"/>
      <c r="E24" s="592"/>
      <c r="F24" s="593"/>
      <c r="G24" s="593"/>
      <c r="H24" s="593"/>
      <c r="I24" s="593"/>
      <c r="J24" s="593"/>
      <c r="K24" s="593"/>
      <c r="L24" s="593"/>
      <c r="M24" s="593"/>
      <c r="N24" s="593"/>
      <c r="O24" s="593"/>
      <c r="P24" s="593"/>
      <c r="Q24" s="593"/>
      <c r="R24" s="597"/>
      <c r="S24" s="598"/>
      <c r="T24" s="599"/>
      <c r="U24" s="553"/>
      <c r="V24" s="554"/>
      <c r="W24" s="585"/>
      <c r="X24" s="586"/>
      <c r="Y24" s="586"/>
      <c r="Z24" s="586"/>
      <c r="AA24" s="586"/>
      <c r="AB24" s="586"/>
      <c r="AC24" s="587"/>
      <c r="AD24" s="589"/>
      <c r="AE24" s="572"/>
      <c r="AF24" s="574"/>
      <c r="AG24" s="576"/>
      <c r="AH24" s="572"/>
      <c r="AI24" s="574"/>
      <c r="AJ24" s="576"/>
      <c r="AK24" s="572"/>
      <c r="AL24" s="578"/>
      <c r="AM24" s="549"/>
      <c r="AN24" s="550"/>
      <c r="AO24" s="550"/>
      <c r="AP24" s="551"/>
    </row>
    <row r="25" spans="1:47" s="26" customFormat="1" ht="13.5" customHeight="1" x14ac:dyDescent="0.15">
      <c r="A25" s="579"/>
      <c r="B25" s="580"/>
      <c r="C25" s="580"/>
      <c r="D25" s="580"/>
      <c r="E25" s="590"/>
      <c r="F25" s="591"/>
      <c r="G25" s="591"/>
      <c r="H25" s="591"/>
      <c r="I25" s="591"/>
      <c r="J25" s="591"/>
      <c r="K25" s="591"/>
      <c r="L25" s="591"/>
      <c r="M25" s="591"/>
      <c r="N25" s="591"/>
      <c r="O25" s="591"/>
      <c r="P25" s="591"/>
      <c r="Q25" s="591"/>
      <c r="R25" s="594"/>
      <c r="S25" s="595"/>
      <c r="T25" s="596"/>
      <c r="U25" s="547"/>
      <c r="V25" s="548"/>
      <c r="W25" s="582"/>
      <c r="X25" s="583"/>
      <c r="Y25" s="583"/>
      <c r="Z25" s="583"/>
      <c r="AA25" s="583"/>
      <c r="AB25" s="583"/>
      <c r="AC25" s="584"/>
      <c r="AD25" s="588" t="str">
        <f>IF(LEN(AU25)-8&lt;1,"",MID(AU25,LEN(AU25)-8,1))</f>
        <v/>
      </c>
      <c r="AE25" s="571" t="str">
        <f>IF(LEN(AU25)-7&lt;1,"",MID(AU25,LEN(AU25)-7,1))</f>
        <v/>
      </c>
      <c r="AF25" s="573" t="str">
        <f>IF(LEN(AU25)-6&lt;1,"",MID(AU25,LEN(AU25)-6,1))</f>
        <v/>
      </c>
      <c r="AG25" s="575" t="str">
        <f>IF(LEN(AU25)-5&lt;1,"",MID(AU25,LEN(AU25)-5,1))</f>
        <v/>
      </c>
      <c r="AH25" s="571" t="str">
        <f>IF(LEN(AU25)-4&lt;1,"",MID(AU25,LEN(AU25)-4,1))</f>
        <v/>
      </c>
      <c r="AI25" s="573" t="str">
        <f>IF(LEN(AU25)-3&lt;1,"",MID(AU25,LEN(AU25)-3,1))</f>
        <v/>
      </c>
      <c r="AJ25" s="575" t="str">
        <f>IF(LEN(AU25)-2&lt;1,"",MID(AU25,LEN(AU25)-2,1))</f>
        <v/>
      </c>
      <c r="AK25" s="571" t="str">
        <f>IF(LEN(AU25)-1&lt;1,"",MID(AU25,LEN(AU25)-1,1))</f>
        <v/>
      </c>
      <c r="AL25" s="577" t="str">
        <f>MID(AU25,LEN(AU25),1)</f>
        <v>0</v>
      </c>
      <c r="AM25" s="549"/>
      <c r="AN25" s="550"/>
      <c r="AO25" s="550"/>
      <c r="AP25" s="551"/>
      <c r="AU25" s="1">
        <f>R25*W25</f>
        <v>0</v>
      </c>
    </row>
    <row r="26" spans="1:47" s="26" customFormat="1" ht="13.5" customHeight="1" x14ac:dyDescent="0.15">
      <c r="A26" s="579"/>
      <c r="B26" s="580"/>
      <c r="C26" s="580"/>
      <c r="D26" s="580"/>
      <c r="E26" s="592"/>
      <c r="F26" s="593"/>
      <c r="G26" s="593"/>
      <c r="H26" s="593"/>
      <c r="I26" s="593"/>
      <c r="J26" s="593"/>
      <c r="K26" s="593"/>
      <c r="L26" s="593"/>
      <c r="M26" s="593"/>
      <c r="N26" s="593"/>
      <c r="O26" s="593"/>
      <c r="P26" s="593"/>
      <c r="Q26" s="593"/>
      <c r="R26" s="597"/>
      <c r="S26" s="598"/>
      <c r="T26" s="599"/>
      <c r="U26" s="553"/>
      <c r="V26" s="554"/>
      <c r="W26" s="585"/>
      <c r="X26" s="586"/>
      <c r="Y26" s="586"/>
      <c r="Z26" s="586"/>
      <c r="AA26" s="586"/>
      <c r="AB26" s="586"/>
      <c r="AC26" s="587"/>
      <c r="AD26" s="589"/>
      <c r="AE26" s="572"/>
      <c r="AF26" s="574"/>
      <c r="AG26" s="576"/>
      <c r="AH26" s="572"/>
      <c r="AI26" s="574"/>
      <c r="AJ26" s="576"/>
      <c r="AK26" s="572"/>
      <c r="AL26" s="578"/>
      <c r="AM26" s="552"/>
      <c r="AN26" s="553"/>
      <c r="AO26" s="553"/>
      <c r="AP26" s="554"/>
    </row>
    <row r="27" spans="1:47" s="26" customFormat="1" ht="13.5" customHeight="1" x14ac:dyDescent="0.15">
      <c r="A27" s="579"/>
      <c r="B27" s="580"/>
      <c r="C27" s="580"/>
      <c r="D27" s="580"/>
      <c r="E27" s="590"/>
      <c r="F27" s="591"/>
      <c r="G27" s="591"/>
      <c r="H27" s="591"/>
      <c r="I27" s="591"/>
      <c r="J27" s="591"/>
      <c r="K27" s="591"/>
      <c r="L27" s="591"/>
      <c r="M27" s="591"/>
      <c r="N27" s="591"/>
      <c r="O27" s="591"/>
      <c r="P27" s="591"/>
      <c r="Q27" s="591"/>
      <c r="R27" s="594"/>
      <c r="S27" s="595"/>
      <c r="T27" s="596"/>
      <c r="U27" s="547"/>
      <c r="V27" s="548"/>
      <c r="W27" s="582"/>
      <c r="X27" s="583"/>
      <c r="Y27" s="583"/>
      <c r="Z27" s="583"/>
      <c r="AA27" s="583"/>
      <c r="AB27" s="583"/>
      <c r="AC27" s="584"/>
      <c r="AD27" s="588" t="str">
        <f>IF(LEN(AU27)-8&lt;1,"",MID(AU27,LEN(AU27)-8,1))</f>
        <v/>
      </c>
      <c r="AE27" s="571" t="str">
        <f>IF(LEN(AU27)-7&lt;1,"",MID(AU27,LEN(AU27)-7,1))</f>
        <v/>
      </c>
      <c r="AF27" s="573" t="str">
        <f>IF(LEN(AU27)-6&lt;1,"",MID(AU27,LEN(AU27)-6,1))</f>
        <v/>
      </c>
      <c r="AG27" s="575" t="str">
        <f>IF(LEN(AU27)-5&lt;1,"",MID(AU27,LEN(AU27)-5,1))</f>
        <v/>
      </c>
      <c r="AH27" s="571" t="str">
        <f>IF(LEN(AU27)-4&lt;1,"",MID(AU27,LEN(AU27)-4,1))</f>
        <v/>
      </c>
      <c r="AI27" s="573" t="str">
        <f>IF(LEN(AU27)-3&lt;1,"",MID(AU27,LEN(AU27)-3,1))</f>
        <v/>
      </c>
      <c r="AJ27" s="575" t="str">
        <f>IF(LEN(AU27)-2&lt;1,"",MID(AU27,LEN(AU27)-2,1))</f>
        <v/>
      </c>
      <c r="AK27" s="571" t="str">
        <f>IF(LEN(AU27)-1&lt;1,"",MID(AU27,LEN(AU27)-1,1))</f>
        <v/>
      </c>
      <c r="AL27" s="577" t="str">
        <f>MID(AU27,LEN(AU27),1)</f>
        <v>0</v>
      </c>
      <c r="AM27" s="546"/>
      <c r="AN27" s="547"/>
      <c r="AO27" s="547"/>
      <c r="AP27" s="547"/>
      <c r="AU27" s="1">
        <f>R27*W27</f>
        <v>0</v>
      </c>
    </row>
    <row r="28" spans="1:47" s="26" customFormat="1" ht="13.5" customHeight="1" x14ac:dyDescent="0.15">
      <c r="A28" s="579"/>
      <c r="B28" s="580"/>
      <c r="C28" s="580"/>
      <c r="D28" s="580"/>
      <c r="E28" s="592"/>
      <c r="F28" s="593"/>
      <c r="G28" s="593"/>
      <c r="H28" s="593"/>
      <c r="I28" s="593"/>
      <c r="J28" s="593"/>
      <c r="K28" s="593"/>
      <c r="L28" s="593"/>
      <c r="M28" s="593"/>
      <c r="N28" s="593"/>
      <c r="O28" s="593"/>
      <c r="P28" s="593"/>
      <c r="Q28" s="593"/>
      <c r="R28" s="597"/>
      <c r="S28" s="598"/>
      <c r="T28" s="599"/>
      <c r="U28" s="553"/>
      <c r="V28" s="554"/>
      <c r="W28" s="585"/>
      <c r="X28" s="586"/>
      <c r="Y28" s="586"/>
      <c r="Z28" s="586"/>
      <c r="AA28" s="586"/>
      <c r="AB28" s="586"/>
      <c r="AC28" s="587"/>
      <c r="AD28" s="589"/>
      <c r="AE28" s="572"/>
      <c r="AF28" s="574"/>
      <c r="AG28" s="576"/>
      <c r="AH28" s="572"/>
      <c r="AI28" s="574"/>
      <c r="AJ28" s="576"/>
      <c r="AK28" s="572"/>
      <c r="AL28" s="578"/>
      <c r="AM28" s="549"/>
      <c r="AN28" s="550"/>
      <c r="AO28" s="550"/>
      <c r="AP28" s="550"/>
    </row>
    <row r="29" spans="1:47" s="26" customFormat="1" ht="13.5" customHeight="1" x14ac:dyDescent="0.15">
      <c r="A29" s="579"/>
      <c r="B29" s="580"/>
      <c r="C29" s="580"/>
      <c r="D29" s="580"/>
      <c r="E29" s="590"/>
      <c r="F29" s="591"/>
      <c r="G29" s="591"/>
      <c r="H29" s="591"/>
      <c r="I29" s="591"/>
      <c r="J29" s="591"/>
      <c r="K29" s="591"/>
      <c r="L29" s="591"/>
      <c r="M29" s="591"/>
      <c r="N29" s="591"/>
      <c r="O29" s="591"/>
      <c r="P29" s="591"/>
      <c r="Q29" s="591"/>
      <c r="R29" s="594"/>
      <c r="S29" s="595"/>
      <c r="T29" s="596"/>
      <c r="U29" s="547"/>
      <c r="V29" s="548"/>
      <c r="W29" s="582"/>
      <c r="X29" s="583"/>
      <c r="Y29" s="583"/>
      <c r="Z29" s="583"/>
      <c r="AA29" s="583"/>
      <c r="AB29" s="583"/>
      <c r="AC29" s="584"/>
      <c r="AD29" s="588" t="str">
        <f>IF(LEN(AU29)-8&lt;1,"",MID(AU29,LEN(AU29)-8,1))</f>
        <v/>
      </c>
      <c r="AE29" s="571" t="str">
        <f>IF(LEN(AU29)-7&lt;1,"",MID(AU29,LEN(AU29)-7,1))</f>
        <v/>
      </c>
      <c r="AF29" s="573" t="str">
        <f>IF(LEN(AU29)-6&lt;1,"",MID(AU29,LEN(AU29)-6,1))</f>
        <v/>
      </c>
      <c r="AG29" s="575" t="str">
        <f>IF(LEN(AU29)-5&lt;1,"",MID(AU29,LEN(AU29)-5,1))</f>
        <v/>
      </c>
      <c r="AH29" s="571" t="str">
        <f>IF(LEN(AU29)-4&lt;1,"",MID(AU29,LEN(AU29)-4,1))</f>
        <v/>
      </c>
      <c r="AI29" s="573" t="str">
        <f>IF(LEN(AU29)-3&lt;1,"",MID(AU29,LEN(AU29)-3,1))</f>
        <v/>
      </c>
      <c r="AJ29" s="575" t="str">
        <f>IF(LEN(AU29)-2&lt;1,"",MID(AU29,LEN(AU29)-2,1))</f>
        <v/>
      </c>
      <c r="AK29" s="571" t="str">
        <f>IF(LEN(AU29)-1&lt;1,"",MID(AU29,LEN(AU29)-1,1))</f>
        <v/>
      </c>
      <c r="AL29" s="577" t="str">
        <f>MID(AU29,LEN(AU29),1)</f>
        <v>0</v>
      </c>
      <c r="AM29" s="549"/>
      <c r="AN29" s="550"/>
      <c r="AO29" s="550"/>
      <c r="AP29" s="550"/>
      <c r="AU29" s="1">
        <f>R29*W29</f>
        <v>0</v>
      </c>
    </row>
    <row r="30" spans="1:47" s="26" customFormat="1" ht="13.5" customHeight="1" x14ac:dyDescent="0.15">
      <c r="A30" s="579"/>
      <c r="B30" s="580"/>
      <c r="C30" s="580"/>
      <c r="D30" s="580"/>
      <c r="E30" s="592"/>
      <c r="F30" s="593"/>
      <c r="G30" s="593"/>
      <c r="H30" s="593"/>
      <c r="I30" s="593"/>
      <c r="J30" s="593"/>
      <c r="K30" s="593"/>
      <c r="L30" s="593"/>
      <c r="M30" s="593"/>
      <c r="N30" s="593"/>
      <c r="O30" s="593"/>
      <c r="P30" s="593"/>
      <c r="Q30" s="593"/>
      <c r="R30" s="597"/>
      <c r="S30" s="598"/>
      <c r="T30" s="599"/>
      <c r="U30" s="553"/>
      <c r="V30" s="554"/>
      <c r="W30" s="585"/>
      <c r="X30" s="586"/>
      <c r="Y30" s="586"/>
      <c r="Z30" s="586"/>
      <c r="AA30" s="586"/>
      <c r="AB30" s="586"/>
      <c r="AC30" s="587"/>
      <c r="AD30" s="589"/>
      <c r="AE30" s="572"/>
      <c r="AF30" s="574"/>
      <c r="AG30" s="576"/>
      <c r="AH30" s="572"/>
      <c r="AI30" s="574"/>
      <c r="AJ30" s="576"/>
      <c r="AK30" s="572"/>
      <c r="AL30" s="578"/>
      <c r="AM30" s="549"/>
      <c r="AN30" s="550"/>
      <c r="AO30" s="550"/>
      <c r="AP30" s="550"/>
    </row>
    <row r="31" spans="1:47" s="26" customFormat="1" ht="13.5" customHeight="1" x14ac:dyDescent="0.15">
      <c r="A31" s="579"/>
      <c r="B31" s="580"/>
      <c r="C31" s="580"/>
      <c r="D31" s="580"/>
      <c r="E31" s="590"/>
      <c r="F31" s="591"/>
      <c r="G31" s="591"/>
      <c r="H31" s="591"/>
      <c r="I31" s="591"/>
      <c r="J31" s="591"/>
      <c r="K31" s="591"/>
      <c r="L31" s="591"/>
      <c r="M31" s="591"/>
      <c r="N31" s="591"/>
      <c r="O31" s="591"/>
      <c r="P31" s="591"/>
      <c r="Q31" s="591"/>
      <c r="R31" s="594"/>
      <c r="S31" s="595"/>
      <c r="T31" s="596"/>
      <c r="U31" s="547"/>
      <c r="V31" s="548"/>
      <c r="W31" s="582"/>
      <c r="X31" s="583"/>
      <c r="Y31" s="583"/>
      <c r="Z31" s="583"/>
      <c r="AA31" s="583"/>
      <c r="AB31" s="583"/>
      <c r="AC31" s="584"/>
      <c r="AD31" s="588" t="str">
        <f>IF(LEN(AU31)-8&lt;1,"",MID(AU31,LEN(AU31)-8,1))</f>
        <v/>
      </c>
      <c r="AE31" s="571" t="str">
        <f>IF(LEN(AU31)-7&lt;1,"",MID(AU31,LEN(AU31)-7,1))</f>
        <v/>
      </c>
      <c r="AF31" s="573" t="str">
        <f>IF(LEN(AU31)-6&lt;1,"",MID(AU31,LEN(AU31)-6,1))</f>
        <v/>
      </c>
      <c r="AG31" s="575" t="str">
        <f>IF(LEN(AU31)-5&lt;1,"",MID(AU31,LEN(AU31)-5,1))</f>
        <v/>
      </c>
      <c r="AH31" s="571" t="str">
        <f>IF(LEN(AU31)-4&lt;1,"",MID(AU31,LEN(AU31)-4,1))</f>
        <v/>
      </c>
      <c r="AI31" s="573" t="str">
        <f>IF(LEN(AU31)-3&lt;1,"",MID(AU31,LEN(AU31)-3,1))</f>
        <v/>
      </c>
      <c r="AJ31" s="575" t="str">
        <f>IF(LEN(AU31)-2&lt;1,"",MID(AU31,LEN(AU31)-2,1))</f>
        <v/>
      </c>
      <c r="AK31" s="571" t="str">
        <f>IF(LEN(AU31)-1&lt;1,"",MID(AU31,LEN(AU31)-1,1))</f>
        <v/>
      </c>
      <c r="AL31" s="577" t="str">
        <f>MID(AU31,LEN(AU31),1)</f>
        <v>0</v>
      </c>
      <c r="AM31" s="549"/>
      <c r="AN31" s="550"/>
      <c r="AO31" s="550"/>
      <c r="AP31" s="550"/>
      <c r="AU31" s="1">
        <f>R31*W31</f>
        <v>0</v>
      </c>
    </row>
    <row r="32" spans="1:47" s="26" customFormat="1" ht="13.5" customHeight="1" x14ac:dyDescent="0.15">
      <c r="A32" s="579"/>
      <c r="B32" s="580"/>
      <c r="C32" s="580"/>
      <c r="D32" s="580"/>
      <c r="E32" s="592"/>
      <c r="F32" s="593"/>
      <c r="G32" s="593"/>
      <c r="H32" s="593"/>
      <c r="I32" s="593"/>
      <c r="J32" s="593"/>
      <c r="K32" s="593"/>
      <c r="L32" s="593"/>
      <c r="M32" s="593"/>
      <c r="N32" s="593"/>
      <c r="O32" s="593"/>
      <c r="P32" s="593"/>
      <c r="Q32" s="593"/>
      <c r="R32" s="597"/>
      <c r="S32" s="598"/>
      <c r="T32" s="599"/>
      <c r="U32" s="553"/>
      <c r="V32" s="554"/>
      <c r="W32" s="585"/>
      <c r="X32" s="586"/>
      <c r="Y32" s="586"/>
      <c r="Z32" s="586"/>
      <c r="AA32" s="586"/>
      <c r="AB32" s="586"/>
      <c r="AC32" s="587"/>
      <c r="AD32" s="589"/>
      <c r="AE32" s="572"/>
      <c r="AF32" s="574"/>
      <c r="AG32" s="576"/>
      <c r="AH32" s="572"/>
      <c r="AI32" s="574"/>
      <c r="AJ32" s="576"/>
      <c r="AK32" s="572"/>
      <c r="AL32" s="578"/>
      <c r="AM32" s="549"/>
      <c r="AN32" s="550"/>
      <c r="AO32" s="550"/>
      <c r="AP32" s="550"/>
    </row>
    <row r="33" spans="1:92" s="26" customFormat="1" ht="13.5" customHeight="1" x14ac:dyDescent="0.15">
      <c r="A33" s="579"/>
      <c r="B33" s="580"/>
      <c r="C33" s="580"/>
      <c r="D33" s="580"/>
      <c r="E33" s="590"/>
      <c r="F33" s="591"/>
      <c r="G33" s="591"/>
      <c r="H33" s="591"/>
      <c r="I33" s="591"/>
      <c r="J33" s="591"/>
      <c r="K33" s="591"/>
      <c r="L33" s="591"/>
      <c r="M33" s="591"/>
      <c r="N33" s="591"/>
      <c r="O33" s="591"/>
      <c r="P33" s="591"/>
      <c r="Q33" s="591"/>
      <c r="R33" s="594"/>
      <c r="S33" s="595"/>
      <c r="T33" s="596"/>
      <c r="U33" s="547"/>
      <c r="V33" s="548"/>
      <c r="W33" s="582"/>
      <c r="X33" s="583"/>
      <c r="Y33" s="583"/>
      <c r="Z33" s="583"/>
      <c r="AA33" s="583"/>
      <c r="AB33" s="583"/>
      <c r="AC33" s="584"/>
      <c r="AD33" s="588" t="str">
        <f>IF(LEN(AU33)-8&lt;1,"",MID(AU33,LEN(AU33)-8,1))</f>
        <v/>
      </c>
      <c r="AE33" s="571" t="str">
        <f>IF(LEN(AU33)-7&lt;1,"",MID(AU33,LEN(AU33)-7,1))</f>
        <v/>
      </c>
      <c r="AF33" s="573" t="str">
        <f>IF(LEN(AU33)-6&lt;1,"",MID(AU33,LEN(AU33)-6,1))</f>
        <v/>
      </c>
      <c r="AG33" s="575" t="str">
        <f>IF(LEN(AU33)-5&lt;1,"",MID(AU33,LEN(AU33)-5,1))</f>
        <v/>
      </c>
      <c r="AH33" s="571" t="str">
        <f>IF(LEN(AU33)-4&lt;1,"",MID(AU33,LEN(AU33)-4,1))</f>
        <v/>
      </c>
      <c r="AI33" s="573" t="str">
        <f>IF(LEN(AU33)-3&lt;1,"",MID(AU33,LEN(AU33)-3,1))</f>
        <v/>
      </c>
      <c r="AJ33" s="575" t="str">
        <f>IF(LEN(AU33)-2&lt;1,"",MID(AU33,LEN(AU33)-2,1))</f>
        <v/>
      </c>
      <c r="AK33" s="571" t="str">
        <f>IF(LEN(AU33)-1&lt;1,"",MID(AU33,LEN(AU33)-1,1))</f>
        <v/>
      </c>
      <c r="AL33" s="577" t="str">
        <f>MID(AU33,LEN(AU33),1)</f>
        <v>0</v>
      </c>
      <c r="AM33" s="549"/>
      <c r="AN33" s="550"/>
      <c r="AO33" s="550"/>
      <c r="AP33" s="550"/>
      <c r="AU33" s="1">
        <f>R33*W33</f>
        <v>0</v>
      </c>
    </row>
    <row r="34" spans="1:92" s="26" customFormat="1" ht="13.5" customHeight="1" x14ac:dyDescent="0.15">
      <c r="A34" s="579"/>
      <c r="B34" s="580"/>
      <c r="C34" s="580"/>
      <c r="D34" s="580"/>
      <c r="E34" s="592"/>
      <c r="F34" s="593"/>
      <c r="G34" s="593"/>
      <c r="H34" s="593"/>
      <c r="I34" s="593"/>
      <c r="J34" s="593"/>
      <c r="K34" s="593"/>
      <c r="L34" s="593"/>
      <c r="M34" s="593"/>
      <c r="N34" s="593"/>
      <c r="O34" s="593"/>
      <c r="P34" s="593"/>
      <c r="Q34" s="593"/>
      <c r="R34" s="597"/>
      <c r="S34" s="598"/>
      <c r="T34" s="599"/>
      <c r="U34" s="553"/>
      <c r="V34" s="554"/>
      <c r="W34" s="585"/>
      <c r="X34" s="586"/>
      <c r="Y34" s="586"/>
      <c r="Z34" s="586"/>
      <c r="AA34" s="586"/>
      <c r="AB34" s="586"/>
      <c r="AC34" s="587"/>
      <c r="AD34" s="589"/>
      <c r="AE34" s="572"/>
      <c r="AF34" s="574"/>
      <c r="AG34" s="576"/>
      <c r="AH34" s="572"/>
      <c r="AI34" s="574"/>
      <c r="AJ34" s="576"/>
      <c r="AK34" s="572"/>
      <c r="AL34" s="578"/>
      <c r="AM34" s="549"/>
      <c r="AN34" s="550"/>
      <c r="AO34" s="550"/>
      <c r="AP34" s="550"/>
    </row>
    <row r="35" spans="1:92" s="26" customFormat="1" ht="13.5" customHeight="1" x14ac:dyDescent="0.15">
      <c r="A35" s="579"/>
      <c r="B35" s="580"/>
      <c r="C35" s="580"/>
      <c r="D35" s="580"/>
      <c r="E35" s="590"/>
      <c r="F35" s="591"/>
      <c r="G35" s="591"/>
      <c r="H35" s="591"/>
      <c r="I35" s="591"/>
      <c r="J35" s="591"/>
      <c r="K35" s="591"/>
      <c r="L35" s="591"/>
      <c r="M35" s="591"/>
      <c r="N35" s="591"/>
      <c r="O35" s="591"/>
      <c r="P35" s="591"/>
      <c r="Q35" s="591"/>
      <c r="R35" s="594"/>
      <c r="S35" s="595"/>
      <c r="T35" s="596"/>
      <c r="U35" s="547"/>
      <c r="V35" s="548"/>
      <c r="W35" s="582"/>
      <c r="X35" s="583"/>
      <c r="Y35" s="583"/>
      <c r="Z35" s="583"/>
      <c r="AA35" s="583"/>
      <c r="AB35" s="583"/>
      <c r="AC35" s="584"/>
      <c r="AD35" s="588" t="str">
        <f>IF(LEN(AU35)-8&lt;1,"",MID(AU35,LEN(AU35)-8,1))</f>
        <v/>
      </c>
      <c r="AE35" s="571" t="str">
        <f>IF(LEN(AU35)-7&lt;1,"",MID(AU35,LEN(AU35)-7,1))</f>
        <v/>
      </c>
      <c r="AF35" s="573" t="str">
        <f>IF(LEN(AU35)-6&lt;1,"",MID(AU35,LEN(AU35)-6,1))</f>
        <v/>
      </c>
      <c r="AG35" s="575" t="str">
        <f>IF(LEN(AU35)-5&lt;1,"",MID(AU35,LEN(AU35)-5,1))</f>
        <v/>
      </c>
      <c r="AH35" s="571" t="str">
        <f>IF(LEN(AU35)-4&lt;1,"",MID(AU35,LEN(AU35)-4,1))</f>
        <v/>
      </c>
      <c r="AI35" s="573" t="str">
        <f>IF(LEN(AU35)-3&lt;1,"",MID(AU35,LEN(AU35)-3,1))</f>
        <v/>
      </c>
      <c r="AJ35" s="575" t="str">
        <f>IF(LEN(AU35)-2&lt;1,"",MID(AU35,LEN(AU35)-2,1))</f>
        <v/>
      </c>
      <c r="AK35" s="571" t="str">
        <f>IF(LEN(AU35)-1&lt;1,"",MID(AU35,LEN(AU35)-1,1))</f>
        <v/>
      </c>
      <c r="AL35" s="577" t="str">
        <f>MID(AU35,LEN(AU35),1)</f>
        <v>0</v>
      </c>
      <c r="AM35" s="549"/>
      <c r="AN35" s="550"/>
      <c r="AO35" s="550"/>
      <c r="AP35" s="550"/>
      <c r="AU35" s="1">
        <f>R35*W35</f>
        <v>0</v>
      </c>
    </row>
    <row r="36" spans="1:92" s="26" customFormat="1" ht="13.5" customHeight="1" x14ac:dyDescent="0.15">
      <c r="A36" s="579"/>
      <c r="B36" s="580"/>
      <c r="C36" s="580"/>
      <c r="D36" s="580"/>
      <c r="E36" s="592"/>
      <c r="F36" s="593"/>
      <c r="G36" s="593"/>
      <c r="H36" s="593"/>
      <c r="I36" s="593"/>
      <c r="J36" s="593"/>
      <c r="K36" s="593"/>
      <c r="L36" s="593"/>
      <c r="M36" s="593"/>
      <c r="N36" s="593"/>
      <c r="O36" s="593"/>
      <c r="P36" s="593"/>
      <c r="Q36" s="593"/>
      <c r="R36" s="597"/>
      <c r="S36" s="598"/>
      <c r="T36" s="599"/>
      <c r="U36" s="553"/>
      <c r="V36" s="554"/>
      <c r="W36" s="585"/>
      <c r="X36" s="586"/>
      <c r="Y36" s="586"/>
      <c r="Z36" s="586"/>
      <c r="AA36" s="586"/>
      <c r="AB36" s="586"/>
      <c r="AC36" s="587"/>
      <c r="AD36" s="589"/>
      <c r="AE36" s="572"/>
      <c r="AF36" s="574"/>
      <c r="AG36" s="576"/>
      <c r="AH36" s="572"/>
      <c r="AI36" s="574"/>
      <c r="AJ36" s="576"/>
      <c r="AK36" s="572"/>
      <c r="AL36" s="578"/>
      <c r="AM36" s="549"/>
      <c r="AN36" s="550"/>
      <c r="AO36" s="550"/>
      <c r="AP36" s="550"/>
    </row>
    <row r="37" spans="1:92" s="26" customFormat="1" ht="13.5" customHeight="1" x14ac:dyDescent="0.15">
      <c r="A37" s="579"/>
      <c r="B37" s="580"/>
      <c r="C37" s="580"/>
      <c r="D37" s="580"/>
      <c r="E37" s="590"/>
      <c r="F37" s="591"/>
      <c r="G37" s="591"/>
      <c r="H37" s="591"/>
      <c r="I37" s="591"/>
      <c r="J37" s="591"/>
      <c r="K37" s="591"/>
      <c r="L37" s="591"/>
      <c r="M37" s="591"/>
      <c r="N37" s="591"/>
      <c r="O37" s="591"/>
      <c r="P37" s="591"/>
      <c r="Q37" s="591"/>
      <c r="R37" s="594"/>
      <c r="S37" s="595"/>
      <c r="T37" s="596"/>
      <c r="U37" s="547"/>
      <c r="V37" s="548"/>
      <c r="W37" s="582"/>
      <c r="X37" s="583"/>
      <c r="Y37" s="583"/>
      <c r="Z37" s="583"/>
      <c r="AA37" s="583"/>
      <c r="AB37" s="583"/>
      <c r="AC37" s="584"/>
      <c r="AD37" s="588" t="str">
        <f>IF(LEN(AU37)-8&lt;1,"",MID(AU37,LEN(AU37)-8,1))</f>
        <v/>
      </c>
      <c r="AE37" s="571" t="str">
        <f>IF(LEN(AU37)-7&lt;1,"",MID(AU37,LEN(AU37)-7,1))</f>
        <v/>
      </c>
      <c r="AF37" s="573" t="str">
        <f>IF(LEN(AU37)-6&lt;1,"",MID(AU37,LEN(AU37)-6,1))</f>
        <v/>
      </c>
      <c r="AG37" s="575" t="str">
        <f>IF(LEN(AU37)-5&lt;1,"",MID(AU37,LEN(AU37)-5,1))</f>
        <v/>
      </c>
      <c r="AH37" s="571" t="str">
        <f>IF(LEN(AU37)-4&lt;1,"",MID(AU37,LEN(AU37)-4,1))</f>
        <v/>
      </c>
      <c r="AI37" s="573" t="str">
        <f>IF(LEN(AU37)-3&lt;1,"",MID(AU37,LEN(AU37)-3,1))</f>
        <v/>
      </c>
      <c r="AJ37" s="575" t="str">
        <f>IF(LEN(AU37)-2&lt;1,"",MID(AU37,LEN(AU37)-2,1))</f>
        <v/>
      </c>
      <c r="AK37" s="571" t="str">
        <f>IF(LEN(AU37)-1&lt;1,"",MID(AU37,LEN(AU37)-1,1))</f>
        <v/>
      </c>
      <c r="AL37" s="577" t="str">
        <f>MID(AU37,LEN(AU37),1)</f>
        <v>0</v>
      </c>
      <c r="AM37" s="549"/>
      <c r="AN37" s="550"/>
      <c r="AO37" s="550"/>
      <c r="AP37" s="550"/>
      <c r="AU37" s="1">
        <f>R37*W37</f>
        <v>0</v>
      </c>
    </row>
    <row r="38" spans="1:92" s="26" customFormat="1" ht="13.5" customHeight="1" x14ac:dyDescent="0.15">
      <c r="A38" s="579"/>
      <c r="B38" s="580"/>
      <c r="C38" s="580"/>
      <c r="D38" s="580"/>
      <c r="E38" s="592"/>
      <c r="F38" s="593"/>
      <c r="G38" s="593"/>
      <c r="H38" s="593"/>
      <c r="I38" s="593"/>
      <c r="J38" s="593"/>
      <c r="K38" s="593"/>
      <c r="L38" s="593"/>
      <c r="M38" s="593"/>
      <c r="N38" s="593"/>
      <c r="O38" s="593"/>
      <c r="P38" s="593"/>
      <c r="Q38" s="593"/>
      <c r="R38" s="597"/>
      <c r="S38" s="598"/>
      <c r="T38" s="599"/>
      <c r="U38" s="553"/>
      <c r="V38" s="554"/>
      <c r="W38" s="585"/>
      <c r="X38" s="586"/>
      <c r="Y38" s="586"/>
      <c r="Z38" s="586"/>
      <c r="AA38" s="586"/>
      <c r="AB38" s="586"/>
      <c r="AC38" s="587"/>
      <c r="AD38" s="589"/>
      <c r="AE38" s="572"/>
      <c r="AF38" s="574"/>
      <c r="AG38" s="576"/>
      <c r="AH38" s="572"/>
      <c r="AI38" s="574"/>
      <c r="AJ38" s="576"/>
      <c r="AK38" s="572"/>
      <c r="AL38" s="578"/>
      <c r="AM38" s="549"/>
      <c r="AN38" s="550"/>
      <c r="AO38" s="550"/>
      <c r="AP38" s="550"/>
    </row>
    <row r="39" spans="1:92" s="26" customFormat="1" ht="13.5" customHeight="1" x14ac:dyDescent="0.15">
      <c r="A39" s="579"/>
      <c r="B39" s="580"/>
      <c r="C39" s="580"/>
      <c r="D39" s="580"/>
      <c r="E39" s="590"/>
      <c r="F39" s="591"/>
      <c r="G39" s="591"/>
      <c r="H39" s="591"/>
      <c r="I39" s="591"/>
      <c r="J39" s="591"/>
      <c r="K39" s="591"/>
      <c r="L39" s="591"/>
      <c r="M39" s="591"/>
      <c r="N39" s="591"/>
      <c r="O39" s="591"/>
      <c r="P39" s="591"/>
      <c r="Q39" s="591"/>
      <c r="R39" s="594"/>
      <c r="S39" s="595"/>
      <c r="T39" s="596"/>
      <c r="U39" s="547"/>
      <c r="V39" s="548"/>
      <c r="W39" s="582"/>
      <c r="X39" s="583"/>
      <c r="Y39" s="583"/>
      <c r="Z39" s="583"/>
      <c r="AA39" s="583"/>
      <c r="AB39" s="583"/>
      <c r="AC39" s="584"/>
      <c r="AD39" s="588" t="str">
        <f>IF(LEN(AU39)-8&lt;1,"",MID(AU39,LEN(AU39)-8,1))</f>
        <v/>
      </c>
      <c r="AE39" s="571" t="str">
        <f>IF(LEN(AU39)-7&lt;1,"",MID(AU39,LEN(AU39)-7,1))</f>
        <v/>
      </c>
      <c r="AF39" s="573" t="str">
        <f>IF(LEN(AU39)-6&lt;1,"",MID(AU39,LEN(AU39)-6,1))</f>
        <v/>
      </c>
      <c r="AG39" s="575" t="str">
        <f>IF(LEN(AU39)-5&lt;1,"",MID(AU39,LEN(AU39)-5,1))</f>
        <v/>
      </c>
      <c r="AH39" s="571" t="str">
        <f>IF(LEN(AU39)-4&lt;1,"",MID(AU39,LEN(AU39)-4,1))</f>
        <v/>
      </c>
      <c r="AI39" s="573" t="str">
        <f>IF(LEN(AU39)-3&lt;1,"",MID(AU39,LEN(AU39)-3,1))</f>
        <v/>
      </c>
      <c r="AJ39" s="575" t="str">
        <f>IF(LEN(AU39)-2&lt;1,"",MID(AU39,LEN(AU39)-2,1))</f>
        <v/>
      </c>
      <c r="AK39" s="571" t="str">
        <f>IF(LEN(AU39)-1&lt;1,"",MID(AU39,LEN(AU39)-1,1))</f>
        <v/>
      </c>
      <c r="AL39" s="577" t="str">
        <f>MID(AU39,LEN(AU39),1)</f>
        <v>0</v>
      </c>
      <c r="AM39" s="549"/>
      <c r="AN39" s="550"/>
      <c r="AO39" s="550"/>
      <c r="AP39" s="550"/>
      <c r="AU39" s="1">
        <f>R39*W39</f>
        <v>0</v>
      </c>
    </row>
    <row r="40" spans="1:92" s="26" customFormat="1" ht="13.5" customHeight="1" x14ac:dyDescent="0.15">
      <c r="A40" s="579"/>
      <c r="B40" s="580"/>
      <c r="C40" s="580"/>
      <c r="D40" s="580"/>
      <c r="E40" s="592"/>
      <c r="F40" s="593"/>
      <c r="G40" s="593"/>
      <c r="H40" s="593"/>
      <c r="I40" s="593"/>
      <c r="J40" s="593"/>
      <c r="K40" s="593"/>
      <c r="L40" s="593"/>
      <c r="M40" s="593"/>
      <c r="N40" s="593"/>
      <c r="O40" s="593"/>
      <c r="P40" s="593"/>
      <c r="Q40" s="593"/>
      <c r="R40" s="597"/>
      <c r="S40" s="598"/>
      <c r="T40" s="599"/>
      <c r="U40" s="553"/>
      <c r="V40" s="554"/>
      <c r="W40" s="585"/>
      <c r="X40" s="586"/>
      <c r="Y40" s="586"/>
      <c r="Z40" s="586"/>
      <c r="AA40" s="586"/>
      <c r="AB40" s="586"/>
      <c r="AC40" s="587"/>
      <c r="AD40" s="589"/>
      <c r="AE40" s="572"/>
      <c r="AF40" s="574"/>
      <c r="AG40" s="576"/>
      <c r="AH40" s="572"/>
      <c r="AI40" s="574"/>
      <c r="AJ40" s="576"/>
      <c r="AK40" s="572"/>
      <c r="AL40" s="578"/>
      <c r="AM40" s="549"/>
      <c r="AN40" s="550"/>
      <c r="AO40" s="550"/>
      <c r="AP40" s="550"/>
    </row>
    <row r="41" spans="1:92" s="26" customFormat="1" ht="13.5" customHeight="1" x14ac:dyDescent="0.15">
      <c r="A41" s="579"/>
      <c r="B41" s="580"/>
      <c r="C41" s="580"/>
      <c r="D41" s="580"/>
      <c r="E41" s="590"/>
      <c r="F41" s="591"/>
      <c r="G41" s="591"/>
      <c r="H41" s="591"/>
      <c r="I41" s="591"/>
      <c r="J41" s="591"/>
      <c r="K41" s="591"/>
      <c r="L41" s="591"/>
      <c r="M41" s="591"/>
      <c r="N41" s="591"/>
      <c r="O41" s="591"/>
      <c r="P41" s="591"/>
      <c r="Q41" s="591"/>
      <c r="R41" s="594"/>
      <c r="S41" s="595"/>
      <c r="T41" s="596"/>
      <c r="U41" s="547"/>
      <c r="V41" s="548"/>
      <c r="W41" s="582"/>
      <c r="X41" s="583"/>
      <c r="Y41" s="583"/>
      <c r="Z41" s="583"/>
      <c r="AA41" s="583"/>
      <c r="AB41" s="583"/>
      <c r="AC41" s="584"/>
      <c r="AD41" s="588" t="str">
        <f>IF(LEN(AU41)-8&lt;1,"",MID(AU41,LEN(AU41)-8,1))</f>
        <v/>
      </c>
      <c r="AE41" s="571" t="str">
        <f>IF(LEN(AU41)-7&lt;1,"",MID(AU41,LEN(AU41)-7,1))</f>
        <v/>
      </c>
      <c r="AF41" s="573" t="str">
        <f>IF(LEN(AU41)-6&lt;1,"",MID(AU41,LEN(AU41)-6,1))</f>
        <v/>
      </c>
      <c r="AG41" s="575" t="str">
        <f>IF(LEN(AU41)-5&lt;1,"",MID(AU41,LEN(AU41)-5,1))</f>
        <v/>
      </c>
      <c r="AH41" s="571" t="str">
        <f>IF(LEN(AU41)-4&lt;1,"",MID(AU41,LEN(AU41)-4,1))</f>
        <v/>
      </c>
      <c r="AI41" s="573" t="str">
        <f>IF(LEN(AU41)-3&lt;1,"",MID(AU41,LEN(AU41)-3,1))</f>
        <v/>
      </c>
      <c r="AJ41" s="575" t="str">
        <f>IF(LEN(AU41)-2&lt;1,"",MID(AU41,LEN(AU41)-2,1))</f>
        <v/>
      </c>
      <c r="AK41" s="571" t="str">
        <f>IF(LEN(AU41)-1&lt;1,"",MID(AU41,LEN(AU41)-1,1))</f>
        <v/>
      </c>
      <c r="AL41" s="577" t="str">
        <f>MID(AU41,LEN(AU41),1)</f>
        <v>0</v>
      </c>
      <c r="AM41" s="552"/>
      <c r="AN41" s="553"/>
      <c r="AO41" s="553"/>
      <c r="AP41" s="553"/>
      <c r="AU41" s="1">
        <f>R41*W41</f>
        <v>0</v>
      </c>
    </row>
    <row r="42" spans="1:92" s="26" customFormat="1" ht="13.5" customHeight="1" x14ac:dyDescent="0.15">
      <c r="A42" s="579"/>
      <c r="B42" s="580"/>
      <c r="C42" s="580"/>
      <c r="D42" s="580"/>
      <c r="E42" s="592"/>
      <c r="F42" s="593"/>
      <c r="G42" s="593"/>
      <c r="H42" s="593"/>
      <c r="I42" s="593"/>
      <c r="J42" s="593"/>
      <c r="K42" s="593"/>
      <c r="L42" s="593"/>
      <c r="M42" s="593"/>
      <c r="N42" s="593"/>
      <c r="O42" s="593"/>
      <c r="P42" s="593"/>
      <c r="Q42" s="593"/>
      <c r="R42" s="597"/>
      <c r="S42" s="598"/>
      <c r="T42" s="599"/>
      <c r="U42" s="553"/>
      <c r="V42" s="554"/>
      <c r="W42" s="585"/>
      <c r="X42" s="586"/>
      <c r="Y42" s="586"/>
      <c r="Z42" s="586"/>
      <c r="AA42" s="586"/>
      <c r="AB42" s="586"/>
      <c r="AC42" s="587"/>
      <c r="AD42" s="589"/>
      <c r="AE42" s="572"/>
      <c r="AF42" s="574"/>
      <c r="AG42" s="576"/>
      <c r="AH42" s="572"/>
      <c r="AI42" s="574"/>
      <c r="AJ42" s="576"/>
      <c r="AK42" s="572"/>
      <c r="AL42" s="578"/>
      <c r="AM42" s="555" t="s">
        <v>44</v>
      </c>
      <c r="AN42" s="556"/>
      <c r="AO42" s="556"/>
      <c r="AP42" s="557"/>
    </row>
    <row r="43" spans="1:92" s="26" customFormat="1" ht="13.5" customHeight="1" x14ac:dyDescent="0.15">
      <c r="A43" s="579"/>
      <c r="B43" s="580"/>
      <c r="C43" s="580"/>
      <c r="D43" s="580"/>
      <c r="E43" s="590"/>
      <c r="F43" s="591"/>
      <c r="G43" s="591"/>
      <c r="H43" s="591"/>
      <c r="I43" s="591"/>
      <c r="J43" s="591"/>
      <c r="K43" s="591"/>
      <c r="L43" s="591"/>
      <c r="M43" s="591"/>
      <c r="N43" s="591"/>
      <c r="O43" s="591"/>
      <c r="P43" s="591"/>
      <c r="Q43" s="591"/>
      <c r="R43" s="594"/>
      <c r="S43" s="595"/>
      <c r="T43" s="596"/>
      <c r="U43" s="547"/>
      <c r="V43" s="548"/>
      <c r="W43" s="582"/>
      <c r="X43" s="583"/>
      <c r="Y43" s="583"/>
      <c r="Z43" s="583"/>
      <c r="AA43" s="583"/>
      <c r="AB43" s="583"/>
      <c r="AC43" s="584"/>
      <c r="AD43" s="588" t="str">
        <f>IF(LEN(AU43)-8&lt;1,"",MID(AU43,LEN(AU43)-8,1))</f>
        <v/>
      </c>
      <c r="AE43" s="571" t="str">
        <f>IF(LEN(AU43)-7&lt;1,"",MID(AU43,LEN(AU43)-7,1))</f>
        <v/>
      </c>
      <c r="AF43" s="573" t="str">
        <f>IF(LEN(AU43)-6&lt;1,"",MID(AU43,LEN(AU43)-6,1))</f>
        <v/>
      </c>
      <c r="AG43" s="575" t="str">
        <f>IF(LEN(AU43)-5&lt;1,"",MID(AU43,LEN(AU43)-5,1))</f>
        <v/>
      </c>
      <c r="AH43" s="571" t="str">
        <f>IF(LEN(AU43)-4&lt;1,"",MID(AU43,LEN(AU43)-4,1))</f>
        <v/>
      </c>
      <c r="AI43" s="573" t="str">
        <f>IF(LEN(AU43)-3&lt;1,"",MID(AU43,LEN(AU43)-3,1))</f>
        <v/>
      </c>
      <c r="AJ43" s="575" t="str">
        <f>IF(LEN(AU43)-2&lt;1,"",MID(AU43,LEN(AU43)-2,1))</f>
        <v/>
      </c>
      <c r="AK43" s="571" t="str">
        <f>IF(LEN(AU43)-1&lt;1,"",MID(AU43,LEN(AU43)-1,1))</f>
        <v/>
      </c>
      <c r="AL43" s="577" t="str">
        <f>MID(AU43,LEN(AU43),1)</f>
        <v>0</v>
      </c>
      <c r="AM43" s="546"/>
      <c r="AN43" s="547"/>
      <c r="AO43" s="547"/>
      <c r="AP43" s="548"/>
      <c r="AU43" s="1">
        <f>R43*W43</f>
        <v>0</v>
      </c>
    </row>
    <row r="44" spans="1:92" s="26" customFormat="1" ht="13.5" customHeight="1" x14ac:dyDescent="0.15">
      <c r="A44" s="579"/>
      <c r="B44" s="580"/>
      <c r="C44" s="580"/>
      <c r="D44" s="580"/>
      <c r="E44" s="592"/>
      <c r="F44" s="593"/>
      <c r="G44" s="593"/>
      <c r="H44" s="593"/>
      <c r="I44" s="593"/>
      <c r="J44" s="593"/>
      <c r="K44" s="593"/>
      <c r="L44" s="593"/>
      <c r="M44" s="593"/>
      <c r="N44" s="593"/>
      <c r="O44" s="593"/>
      <c r="P44" s="593"/>
      <c r="Q44" s="593"/>
      <c r="R44" s="597"/>
      <c r="S44" s="598"/>
      <c r="T44" s="599"/>
      <c r="U44" s="553"/>
      <c r="V44" s="554"/>
      <c r="W44" s="585"/>
      <c r="X44" s="586"/>
      <c r="Y44" s="586"/>
      <c r="Z44" s="586"/>
      <c r="AA44" s="586"/>
      <c r="AB44" s="586"/>
      <c r="AC44" s="587"/>
      <c r="AD44" s="589"/>
      <c r="AE44" s="572"/>
      <c r="AF44" s="574"/>
      <c r="AG44" s="576"/>
      <c r="AH44" s="572"/>
      <c r="AI44" s="574"/>
      <c r="AJ44" s="576"/>
      <c r="AK44" s="572"/>
      <c r="AL44" s="578"/>
      <c r="AM44" s="549"/>
      <c r="AN44" s="550"/>
      <c r="AO44" s="550"/>
      <c r="AP44" s="551"/>
    </row>
    <row r="45" spans="1:92" s="26" customFormat="1" ht="13.5" customHeight="1" x14ac:dyDescent="0.15">
      <c r="A45" s="579"/>
      <c r="B45" s="580"/>
      <c r="C45" s="580"/>
      <c r="D45" s="580"/>
      <c r="E45" s="590"/>
      <c r="F45" s="591"/>
      <c r="G45" s="591"/>
      <c r="H45" s="591"/>
      <c r="I45" s="591"/>
      <c r="J45" s="591"/>
      <c r="K45" s="591"/>
      <c r="L45" s="591"/>
      <c r="M45" s="591"/>
      <c r="N45" s="591"/>
      <c r="O45" s="591"/>
      <c r="P45" s="591"/>
      <c r="Q45" s="591"/>
      <c r="R45" s="594"/>
      <c r="S45" s="595"/>
      <c r="T45" s="596"/>
      <c r="U45" s="547"/>
      <c r="V45" s="548"/>
      <c r="W45" s="582"/>
      <c r="X45" s="583"/>
      <c r="Y45" s="583"/>
      <c r="Z45" s="583"/>
      <c r="AA45" s="583"/>
      <c r="AB45" s="583"/>
      <c r="AC45" s="584"/>
      <c r="AD45" s="588" t="str">
        <f>IF(LEN(AU45)-8&lt;1,"",MID(AU45,LEN(AU45)-8,1))</f>
        <v/>
      </c>
      <c r="AE45" s="571" t="str">
        <f>IF(LEN(AU45)-7&lt;1,"",MID(AU45,LEN(AU45)-7,1))</f>
        <v/>
      </c>
      <c r="AF45" s="573" t="str">
        <f>IF(LEN(AU45)-6&lt;1,"",MID(AU45,LEN(AU45)-6,1))</f>
        <v/>
      </c>
      <c r="AG45" s="575" t="str">
        <f>IF(LEN(AU45)-5&lt;1,"",MID(AU45,LEN(AU45)-5,1))</f>
        <v/>
      </c>
      <c r="AH45" s="571" t="str">
        <f>IF(LEN(AU45)-4&lt;1,"",MID(AU45,LEN(AU45)-4,1))</f>
        <v/>
      </c>
      <c r="AI45" s="573" t="str">
        <f>IF(LEN(AU45)-3&lt;1,"",MID(AU45,LEN(AU45)-3,1))</f>
        <v/>
      </c>
      <c r="AJ45" s="575" t="str">
        <f>IF(LEN(AU45)-2&lt;1,"",MID(AU45,LEN(AU45)-2,1))</f>
        <v/>
      </c>
      <c r="AK45" s="571" t="str">
        <f>IF(LEN(AU45)-1&lt;1,"",MID(AU45,LEN(AU45)-1,1))</f>
        <v/>
      </c>
      <c r="AL45" s="577" t="str">
        <f>MID(AU45,LEN(AU45),1)</f>
        <v>0</v>
      </c>
      <c r="AM45" s="549"/>
      <c r="AN45" s="550"/>
      <c r="AO45" s="550"/>
      <c r="AP45" s="551"/>
      <c r="AU45" s="1">
        <f>R45*W45</f>
        <v>0</v>
      </c>
    </row>
    <row r="46" spans="1:92" s="26" customFormat="1" ht="13.5" customHeight="1" x14ac:dyDescent="0.15">
      <c r="A46" s="579"/>
      <c r="B46" s="580"/>
      <c r="C46" s="580"/>
      <c r="D46" s="580"/>
      <c r="E46" s="592"/>
      <c r="F46" s="593"/>
      <c r="G46" s="593"/>
      <c r="H46" s="593"/>
      <c r="I46" s="593"/>
      <c r="J46" s="593"/>
      <c r="K46" s="593"/>
      <c r="L46" s="593"/>
      <c r="M46" s="593"/>
      <c r="N46" s="593"/>
      <c r="O46" s="593"/>
      <c r="P46" s="593"/>
      <c r="Q46" s="593"/>
      <c r="R46" s="597"/>
      <c r="S46" s="598"/>
      <c r="T46" s="599"/>
      <c r="U46" s="553"/>
      <c r="V46" s="554"/>
      <c r="W46" s="585"/>
      <c r="X46" s="586"/>
      <c r="Y46" s="586"/>
      <c r="Z46" s="586"/>
      <c r="AA46" s="586"/>
      <c r="AB46" s="586"/>
      <c r="AC46" s="587"/>
      <c r="AD46" s="589"/>
      <c r="AE46" s="572"/>
      <c r="AF46" s="574"/>
      <c r="AG46" s="576"/>
      <c r="AH46" s="572"/>
      <c r="AI46" s="574"/>
      <c r="AJ46" s="576"/>
      <c r="AK46" s="572"/>
      <c r="AL46" s="578"/>
      <c r="AM46" s="552"/>
      <c r="AN46" s="553"/>
      <c r="AO46" s="553"/>
      <c r="AP46" s="554"/>
    </row>
    <row r="47" spans="1:92" s="26" customFormat="1" ht="13.5" customHeight="1" x14ac:dyDescent="0.15">
      <c r="A47" s="579"/>
      <c r="B47" s="580"/>
      <c r="C47" s="580"/>
      <c r="D47" s="580"/>
      <c r="E47" s="590"/>
      <c r="F47" s="591"/>
      <c r="G47" s="591"/>
      <c r="H47" s="591"/>
      <c r="I47" s="591"/>
      <c r="J47" s="591"/>
      <c r="K47" s="591"/>
      <c r="L47" s="591"/>
      <c r="M47" s="591"/>
      <c r="N47" s="591"/>
      <c r="O47" s="591"/>
      <c r="P47" s="591"/>
      <c r="Q47" s="591"/>
      <c r="R47" s="594"/>
      <c r="S47" s="595"/>
      <c r="T47" s="596"/>
      <c r="U47" s="547"/>
      <c r="V47" s="548"/>
      <c r="W47" s="582"/>
      <c r="X47" s="583"/>
      <c r="Y47" s="583"/>
      <c r="Z47" s="583"/>
      <c r="AA47" s="583"/>
      <c r="AB47" s="583"/>
      <c r="AC47" s="584"/>
      <c r="AD47" s="588" t="str">
        <f>IF(LEN(AU47)-8&lt;1,"",MID(AU47,LEN(AU47)-8,1))</f>
        <v/>
      </c>
      <c r="AE47" s="571" t="str">
        <f>IF(LEN(AU47)-7&lt;1,"",MID(AU47,LEN(AU47)-7,1))</f>
        <v/>
      </c>
      <c r="AF47" s="573" t="str">
        <f>IF(LEN(AU47)-6&lt;1,"",MID(AU47,LEN(AU47)-6,1))</f>
        <v/>
      </c>
      <c r="AG47" s="575" t="str">
        <f>IF(LEN(AU47)-5&lt;1,"",MID(AU47,LEN(AU47)-5,1))</f>
        <v/>
      </c>
      <c r="AH47" s="571" t="str">
        <f>IF(LEN(AU47)-4&lt;1,"",MID(AU47,LEN(AU47)-4,1))</f>
        <v/>
      </c>
      <c r="AI47" s="573" t="str">
        <f>IF(LEN(AU47)-3&lt;1,"",MID(AU47,LEN(AU47)-3,1))</f>
        <v/>
      </c>
      <c r="AJ47" s="575" t="str">
        <f>IF(LEN(AU47)-2&lt;1,"",MID(AU47,LEN(AU47)-2,1))</f>
        <v/>
      </c>
      <c r="AK47" s="571" t="str">
        <f>IF(LEN(AU47)-1&lt;1,"",MID(AU47,LEN(AU47)-1,1))</f>
        <v/>
      </c>
      <c r="AL47" s="577" t="str">
        <f>MID(AU47,LEN(AU47),1)</f>
        <v>0</v>
      </c>
      <c r="AM47" s="546"/>
      <c r="AN47" s="547"/>
      <c r="AO47" s="547"/>
      <c r="AP47" s="548"/>
      <c r="AU47" s="1">
        <f>R47*W47</f>
        <v>0</v>
      </c>
    </row>
    <row r="48" spans="1:92" s="26" customFormat="1" ht="13.5" customHeight="1" x14ac:dyDescent="0.15">
      <c r="A48" s="579"/>
      <c r="B48" s="580"/>
      <c r="C48" s="580"/>
      <c r="D48" s="580"/>
      <c r="E48" s="592"/>
      <c r="F48" s="593"/>
      <c r="G48" s="593"/>
      <c r="H48" s="593"/>
      <c r="I48" s="593"/>
      <c r="J48" s="593"/>
      <c r="K48" s="593"/>
      <c r="L48" s="593"/>
      <c r="M48" s="593"/>
      <c r="N48" s="593"/>
      <c r="O48" s="593"/>
      <c r="P48" s="593"/>
      <c r="Q48" s="593"/>
      <c r="R48" s="597"/>
      <c r="S48" s="598"/>
      <c r="T48" s="599"/>
      <c r="U48" s="553"/>
      <c r="V48" s="554"/>
      <c r="W48" s="585"/>
      <c r="X48" s="586"/>
      <c r="Y48" s="586"/>
      <c r="Z48" s="586"/>
      <c r="AA48" s="586"/>
      <c r="AB48" s="586"/>
      <c r="AC48" s="587"/>
      <c r="AD48" s="589"/>
      <c r="AE48" s="572"/>
      <c r="AF48" s="574"/>
      <c r="AG48" s="576"/>
      <c r="AH48" s="572"/>
      <c r="AI48" s="574"/>
      <c r="AJ48" s="576"/>
      <c r="AK48" s="572"/>
      <c r="AL48" s="578"/>
      <c r="AM48" s="549"/>
      <c r="AN48" s="550"/>
      <c r="AO48" s="550"/>
      <c r="AP48" s="551"/>
      <c r="CN48" s="1">
        <f>SUM(AU63)</f>
        <v>0</v>
      </c>
    </row>
    <row r="49" spans="1:47" s="26" customFormat="1" ht="13.5" customHeight="1" x14ac:dyDescent="0.15">
      <c r="A49" s="579"/>
      <c r="B49" s="580"/>
      <c r="C49" s="580"/>
      <c r="D49" s="580"/>
      <c r="E49" s="590"/>
      <c r="F49" s="591"/>
      <c r="G49" s="591"/>
      <c r="H49" s="591"/>
      <c r="I49" s="591"/>
      <c r="J49" s="591"/>
      <c r="K49" s="591"/>
      <c r="L49" s="591"/>
      <c r="M49" s="591"/>
      <c r="N49" s="591"/>
      <c r="O49" s="591"/>
      <c r="P49" s="591"/>
      <c r="Q49" s="591"/>
      <c r="R49" s="594"/>
      <c r="S49" s="595"/>
      <c r="T49" s="596"/>
      <c r="U49" s="547"/>
      <c r="V49" s="548"/>
      <c r="W49" s="582"/>
      <c r="X49" s="583"/>
      <c r="Y49" s="583"/>
      <c r="Z49" s="583"/>
      <c r="AA49" s="583"/>
      <c r="AB49" s="583"/>
      <c r="AC49" s="584"/>
      <c r="AD49" s="588" t="str">
        <f>IF(LEN(AU49)-8&lt;1,"",MID(AU49,LEN(AU49)-8,1))</f>
        <v/>
      </c>
      <c r="AE49" s="571" t="str">
        <f>IF(LEN(AU49)-7&lt;1,"",MID(AU49,LEN(AU49)-7,1))</f>
        <v/>
      </c>
      <c r="AF49" s="573" t="str">
        <f>IF(LEN(AU49)-6&lt;1,"",MID(AU49,LEN(AU49)-6,1))</f>
        <v/>
      </c>
      <c r="AG49" s="575" t="str">
        <f>IF(LEN(AU49)-5&lt;1,"",MID(AU49,LEN(AU49)-5,1))</f>
        <v/>
      </c>
      <c r="AH49" s="571" t="str">
        <f>IF(LEN(AU49)-4&lt;1,"",MID(AU49,LEN(AU49)-4,1))</f>
        <v/>
      </c>
      <c r="AI49" s="573" t="str">
        <f>IF(LEN(AU49)-3&lt;1,"",MID(AU49,LEN(AU49)-3,1))</f>
        <v/>
      </c>
      <c r="AJ49" s="575" t="str">
        <f>IF(LEN(AU49)-2&lt;1,"",MID(AU49,LEN(AU49)-2,1))</f>
        <v/>
      </c>
      <c r="AK49" s="571" t="str">
        <f>IF(LEN(AU49)-1&lt;1,"",MID(AU49,LEN(AU49)-1,1))</f>
        <v/>
      </c>
      <c r="AL49" s="577" t="str">
        <f>MID(AU49,LEN(AU49),1)</f>
        <v>0</v>
      </c>
      <c r="AM49" s="549"/>
      <c r="AN49" s="550"/>
      <c r="AO49" s="550"/>
      <c r="AP49" s="551"/>
      <c r="AU49" s="1">
        <f>R49*W49</f>
        <v>0</v>
      </c>
    </row>
    <row r="50" spans="1:47" s="26" customFormat="1" ht="13.5" customHeight="1" x14ac:dyDescent="0.15">
      <c r="A50" s="579"/>
      <c r="B50" s="580"/>
      <c r="C50" s="580"/>
      <c r="D50" s="580"/>
      <c r="E50" s="592"/>
      <c r="F50" s="593"/>
      <c r="G50" s="593"/>
      <c r="H50" s="593"/>
      <c r="I50" s="593"/>
      <c r="J50" s="593"/>
      <c r="K50" s="593"/>
      <c r="L50" s="593"/>
      <c r="M50" s="593"/>
      <c r="N50" s="593"/>
      <c r="O50" s="593"/>
      <c r="P50" s="593"/>
      <c r="Q50" s="593"/>
      <c r="R50" s="597"/>
      <c r="S50" s="598"/>
      <c r="T50" s="599"/>
      <c r="U50" s="553"/>
      <c r="V50" s="554"/>
      <c r="W50" s="585"/>
      <c r="X50" s="586"/>
      <c r="Y50" s="586"/>
      <c r="Z50" s="586"/>
      <c r="AA50" s="586"/>
      <c r="AB50" s="586"/>
      <c r="AC50" s="587"/>
      <c r="AD50" s="589"/>
      <c r="AE50" s="572"/>
      <c r="AF50" s="574"/>
      <c r="AG50" s="576"/>
      <c r="AH50" s="572"/>
      <c r="AI50" s="574"/>
      <c r="AJ50" s="576"/>
      <c r="AK50" s="572"/>
      <c r="AL50" s="578"/>
      <c r="AM50" s="552"/>
      <c r="AN50" s="553"/>
      <c r="AO50" s="553"/>
      <c r="AP50" s="554"/>
    </row>
    <row r="51" spans="1:47" s="26" customFormat="1" ht="13.5" customHeight="1" x14ac:dyDescent="0.15">
      <c r="A51" s="579"/>
      <c r="B51" s="580"/>
      <c r="C51" s="580"/>
      <c r="D51" s="580"/>
      <c r="E51" s="590"/>
      <c r="F51" s="591"/>
      <c r="G51" s="591"/>
      <c r="H51" s="591"/>
      <c r="I51" s="591"/>
      <c r="J51" s="591"/>
      <c r="K51" s="591"/>
      <c r="L51" s="591"/>
      <c r="M51" s="591"/>
      <c r="N51" s="591"/>
      <c r="O51" s="591"/>
      <c r="P51" s="591"/>
      <c r="Q51" s="591"/>
      <c r="R51" s="594"/>
      <c r="S51" s="595"/>
      <c r="T51" s="596"/>
      <c r="U51" s="547"/>
      <c r="V51" s="548"/>
      <c r="W51" s="582"/>
      <c r="X51" s="583"/>
      <c r="Y51" s="583"/>
      <c r="Z51" s="583"/>
      <c r="AA51" s="583"/>
      <c r="AB51" s="583"/>
      <c r="AC51" s="584"/>
      <c r="AD51" s="588" t="str">
        <f>IF(LEN(AU51)-8&lt;1,"",MID(AU51,LEN(AU51)-8,1))</f>
        <v/>
      </c>
      <c r="AE51" s="571" t="str">
        <f>IF(LEN(AU51)-7&lt;1,"",MID(AU51,LEN(AU51)-7,1))</f>
        <v/>
      </c>
      <c r="AF51" s="573" t="str">
        <f>IF(LEN(AU51)-6&lt;1,"",MID(AU51,LEN(AU51)-6,1))</f>
        <v/>
      </c>
      <c r="AG51" s="575" t="str">
        <f>IF(LEN(AU51)-5&lt;1,"",MID(AU51,LEN(AU51)-5,1))</f>
        <v/>
      </c>
      <c r="AH51" s="571" t="str">
        <f>IF(LEN(AU51)-4&lt;1,"",MID(AU51,LEN(AU51)-4,1))</f>
        <v/>
      </c>
      <c r="AI51" s="573" t="str">
        <f>IF(LEN(AU51)-3&lt;1,"",MID(AU51,LEN(AU51)-3,1))</f>
        <v/>
      </c>
      <c r="AJ51" s="575" t="str">
        <f>IF(LEN(AU51)-2&lt;1,"",MID(AU51,LEN(AU51)-2,1))</f>
        <v/>
      </c>
      <c r="AK51" s="571" t="str">
        <f>IF(LEN(AU51)-1&lt;1,"",MID(AU51,LEN(AU51)-1,1))</f>
        <v/>
      </c>
      <c r="AL51" s="577" t="str">
        <f>MID(AU51,LEN(AU51),1)</f>
        <v>0</v>
      </c>
      <c r="AM51" s="546"/>
      <c r="AN51" s="547"/>
      <c r="AO51" s="547"/>
      <c r="AP51" s="548"/>
      <c r="AU51" s="1">
        <f>R51*W51</f>
        <v>0</v>
      </c>
    </row>
    <row r="52" spans="1:47" s="26" customFormat="1" ht="13.5" customHeight="1" x14ac:dyDescent="0.15">
      <c r="A52" s="579"/>
      <c r="B52" s="580"/>
      <c r="C52" s="580"/>
      <c r="D52" s="580"/>
      <c r="E52" s="592"/>
      <c r="F52" s="593"/>
      <c r="G52" s="593"/>
      <c r="H52" s="593"/>
      <c r="I52" s="593"/>
      <c r="J52" s="593"/>
      <c r="K52" s="593"/>
      <c r="L52" s="593"/>
      <c r="M52" s="593"/>
      <c r="N52" s="593"/>
      <c r="O52" s="593"/>
      <c r="P52" s="593"/>
      <c r="Q52" s="593"/>
      <c r="R52" s="597"/>
      <c r="S52" s="598"/>
      <c r="T52" s="599"/>
      <c r="U52" s="553"/>
      <c r="V52" s="554"/>
      <c r="W52" s="585"/>
      <c r="X52" s="586"/>
      <c r="Y52" s="586"/>
      <c r="Z52" s="586"/>
      <c r="AA52" s="586"/>
      <c r="AB52" s="586"/>
      <c r="AC52" s="587"/>
      <c r="AD52" s="589"/>
      <c r="AE52" s="572"/>
      <c r="AF52" s="574"/>
      <c r="AG52" s="576"/>
      <c r="AH52" s="572"/>
      <c r="AI52" s="574"/>
      <c r="AJ52" s="576"/>
      <c r="AK52" s="572"/>
      <c r="AL52" s="578"/>
      <c r="AM52" s="549"/>
      <c r="AN52" s="550"/>
      <c r="AO52" s="550"/>
      <c r="AP52" s="551"/>
    </row>
    <row r="53" spans="1:47" s="26" customFormat="1" ht="13.5" customHeight="1" x14ac:dyDescent="0.15">
      <c r="A53" s="579"/>
      <c r="B53" s="580"/>
      <c r="C53" s="580"/>
      <c r="D53" s="580"/>
      <c r="E53" s="590"/>
      <c r="F53" s="591"/>
      <c r="G53" s="591"/>
      <c r="H53" s="591"/>
      <c r="I53" s="591"/>
      <c r="J53" s="591"/>
      <c r="K53" s="591"/>
      <c r="L53" s="591"/>
      <c r="M53" s="591"/>
      <c r="N53" s="591"/>
      <c r="O53" s="591"/>
      <c r="P53" s="591"/>
      <c r="Q53" s="591"/>
      <c r="R53" s="594"/>
      <c r="S53" s="595"/>
      <c r="T53" s="596"/>
      <c r="U53" s="547"/>
      <c r="V53" s="548"/>
      <c r="W53" s="582"/>
      <c r="X53" s="583"/>
      <c r="Y53" s="583"/>
      <c r="Z53" s="583"/>
      <c r="AA53" s="583"/>
      <c r="AB53" s="583"/>
      <c r="AC53" s="584"/>
      <c r="AD53" s="588" t="str">
        <f>IF(LEN(AU53)-8&lt;1,"",MID(AU53,LEN(AU53)-8,1))</f>
        <v/>
      </c>
      <c r="AE53" s="571" t="str">
        <f>IF(LEN(AU53)-7&lt;1,"",MID(AU53,LEN(AU53)-7,1))</f>
        <v/>
      </c>
      <c r="AF53" s="573" t="str">
        <f>IF(LEN(AU53)-6&lt;1,"",MID(AU53,LEN(AU53)-6,1))</f>
        <v/>
      </c>
      <c r="AG53" s="575" t="str">
        <f>IF(LEN(AU53)-5&lt;1,"",MID(AU53,LEN(AU53)-5,1))</f>
        <v/>
      </c>
      <c r="AH53" s="571" t="str">
        <f>IF(LEN(AU53)-4&lt;1,"",MID(AU53,LEN(AU53)-4,1))</f>
        <v/>
      </c>
      <c r="AI53" s="573" t="str">
        <f>IF(LEN(AU53)-3&lt;1,"",MID(AU53,LEN(AU53)-3,1))</f>
        <v/>
      </c>
      <c r="AJ53" s="575" t="str">
        <f>IF(LEN(AU53)-2&lt;1,"",MID(AU53,LEN(AU53)-2,1))</f>
        <v/>
      </c>
      <c r="AK53" s="571" t="str">
        <f>IF(LEN(AU53)-1&lt;1,"",MID(AU53,LEN(AU53)-1,1))</f>
        <v/>
      </c>
      <c r="AL53" s="577" t="str">
        <f>MID(AU53,LEN(AU53),1)</f>
        <v>0</v>
      </c>
      <c r="AM53" s="549"/>
      <c r="AN53" s="550"/>
      <c r="AO53" s="550"/>
      <c r="AP53" s="551"/>
      <c r="AU53" s="1">
        <f>R53*W53</f>
        <v>0</v>
      </c>
    </row>
    <row r="54" spans="1:47" s="26" customFormat="1" ht="13.5" customHeight="1" x14ac:dyDescent="0.15">
      <c r="A54" s="579"/>
      <c r="B54" s="580"/>
      <c r="C54" s="580"/>
      <c r="D54" s="580"/>
      <c r="E54" s="592"/>
      <c r="F54" s="593"/>
      <c r="G54" s="593"/>
      <c r="H54" s="593"/>
      <c r="I54" s="593"/>
      <c r="J54" s="593"/>
      <c r="K54" s="593"/>
      <c r="L54" s="593"/>
      <c r="M54" s="593"/>
      <c r="N54" s="593"/>
      <c r="O54" s="593"/>
      <c r="P54" s="593"/>
      <c r="Q54" s="593"/>
      <c r="R54" s="597"/>
      <c r="S54" s="598"/>
      <c r="T54" s="599"/>
      <c r="U54" s="553"/>
      <c r="V54" s="554"/>
      <c r="W54" s="585"/>
      <c r="X54" s="586"/>
      <c r="Y54" s="586"/>
      <c r="Z54" s="586"/>
      <c r="AA54" s="586"/>
      <c r="AB54" s="586"/>
      <c r="AC54" s="587"/>
      <c r="AD54" s="589"/>
      <c r="AE54" s="572"/>
      <c r="AF54" s="574"/>
      <c r="AG54" s="576"/>
      <c r="AH54" s="572"/>
      <c r="AI54" s="574"/>
      <c r="AJ54" s="576"/>
      <c r="AK54" s="572"/>
      <c r="AL54" s="578"/>
      <c r="AM54" s="552"/>
      <c r="AN54" s="553"/>
      <c r="AO54" s="553"/>
      <c r="AP54" s="554"/>
    </row>
    <row r="55" spans="1:47" s="26" customFormat="1" ht="13.5" customHeight="1" x14ac:dyDescent="0.15">
      <c r="A55" s="579"/>
      <c r="B55" s="580"/>
      <c r="C55" s="580"/>
      <c r="D55" s="580"/>
      <c r="E55" s="590"/>
      <c r="F55" s="591"/>
      <c r="G55" s="591"/>
      <c r="H55" s="591"/>
      <c r="I55" s="591"/>
      <c r="J55" s="591"/>
      <c r="K55" s="591"/>
      <c r="L55" s="591"/>
      <c r="M55" s="591"/>
      <c r="N55" s="591"/>
      <c r="O55" s="591"/>
      <c r="P55" s="591"/>
      <c r="Q55" s="591"/>
      <c r="R55" s="594"/>
      <c r="S55" s="595"/>
      <c r="T55" s="596"/>
      <c r="U55" s="547"/>
      <c r="V55" s="548"/>
      <c r="W55" s="582"/>
      <c r="X55" s="583"/>
      <c r="Y55" s="583"/>
      <c r="Z55" s="583"/>
      <c r="AA55" s="583"/>
      <c r="AB55" s="583"/>
      <c r="AC55" s="584"/>
      <c r="AD55" s="588" t="str">
        <f>IF(LEN(AU55)-8&lt;1,"",MID(AU55,LEN(AU55)-8,1))</f>
        <v/>
      </c>
      <c r="AE55" s="571" t="str">
        <f>IF(LEN(AU55)-7&lt;1,"",MID(AU55,LEN(AU55)-7,1))</f>
        <v/>
      </c>
      <c r="AF55" s="573" t="str">
        <f>IF(LEN(AU55)-6&lt;1,"",MID(AU55,LEN(AU55)-6,1))</f>
        <v/>
      </c>
      <c r="AG55" s="575" t="str">
        <f>IF(LEN(AU55)-5&lt;1,"",MID(AU55,LEN(AU55)-5,1))</f>
        <v/>
      </c>
      <c r="AH55" s="571" t="str">
        <f>IF(LEN(AU55)-4&lt;1,"",MID(AU55,LEN(AU55)-4,1))</f>
        <v/>
      </c>
      <c r="AI55" s="573" t="str">
        <f>IF(LEN(AU55)-3&lt;1,"",MID(AU55,LEN(AU55)-3,1))</f>
        <v/>
      </c>
      <c r="AJ55" s="575" t="str">
        <f>IF(LEN(AU55)-2&lt;1,"",MID(AU55,LEN(AU55)-2,1))</f>
        <v/>
      </c>
      <c r="AK55" s="571" t="str">
        <f>IF(LEN(AU55)-1&lt;1,"",MID(AU55,LEN(AU55)-1,1))</f>
        <v/>
      </c>
      <c r="AL55" s="577" t="str">
        <f>MID(AU55,LEN(AU55),1)</f>
        <v>0</v>
      </c>
      <c r="AM55" s="555" t="s">
        <v>43</v>
      </c>
      <c r="AN55" s="556"/>
      <c r="AO55" s="556"/>
      <c r="AP55" s="557"/>
      <c r="AU55" s="1">
        <f>R55*W55</f>
        <v>0</v>
      </c>
    </row>
    <row r="56" spans="1:47" s="26" customFormat="1" ht="13.5" customHeight="1" x14ac:dyDescent="0.15">
      <c r="A56" s="579"/>
      <c r="B56" s="580"/>
      <c r="C56" s="580"/>
      <c r="D56" s="580"/>
      <c r="E56" s="592"/>
      <c r="F56" s="593"/>
      <c r="G56" s="593"/>
      <c r="H56" s="593"/>
      <c r="I56" s="593"/>
      <c r="J56" s="593"/>
      <c r="K56" s="593"/>
      <c r="L56" s="593"/>
      <c r="M56" s="593"/>
      <c r="N56" s="593"/>
      <c r="O56" s="593"/>
      <c r="P56" s="593"/>
      <c r="Q56" s="593"/>
      <c r="R56" s="597"/>
      <c r="S56" s="598"/>
      <c r="T56" s="599"/>
      <c r="U56" s="553"/>
      <c r="V56" s="554"/>
      <c r="W56" s="585"/>
      <c r="X56" s="586"/>
      <c r="Y56" s="586"/>
      <c r="Z56" s="586"/>
      <c r="AA56" s="586"/>
      <c r="AB56" s="586"/>
      <c r="AC56" s="587"/>
      <c r="AD56" s="589"/>
      <c r="AE56" s="572"/>
      <c r="AF56" s="574"/>
      <c r="AG56" s="576"/>
      <c r="AH56" s="572"/>
      <c r="AI56" s="574"/>
      <c r="AJ56" s="576"/>
      <c r="AK56" s="572"/>
      <c r="AL56" s="578"/>
      <c r="AM56" s="546"/>
      <c r="AN56" s="547"/>
      <c r="AO56" s="547"/>
      <c r="AP56" s="548"/>
    </row>
    <row r="57" spans="1:47" s="26" customFormat="1" ht="13.5" customHeight="1" x14ac:dyDescent="0.15">
      <c r="A57" s="579"/>
      <c r="B57" s="580"/>
      <c r="C57" s="580"/>
      <c r="D57" s="580"/>
      <c r="E57" s="590"/>
      <c r="F57" s="591"/>
      <c r="G57" s="591"/>
      <c r="H57" s="591"/>
      <c r="I57" s="591"/>
      <c r="J57" s="591"/>
      <c r="K57" s="591"/>
      <c r="L57" s="591"/>
      <c r="M57" s="591"/>
      <c r="N57" s="591"/>
      <c r="O57" s="591"/>
      <c r="P57" s="591"/>
      <c r="Q57" s="591"/>
      <c r="R57" s="594"/>
      <c r="S57" s="595"/>
      <c r="T57" s="596"/>
      <c r="U57" s="547"/>
      <c r="V57" s="548"/>
      <c r="W57" s="582"/>
      <c r="X57" s="583"/>
      <c r="Y57" s="583"/>
      <c r="Z57" s="583"/>
      <c r="AA57" s="583"/>
      <c r="AB57" s="583"/>
      <c r="AC57" s="584"/>
      <c r="AD57" s="588" t="str">
        <f>IF(LEN(AU57)-8&lt;1,"",MID(AU57,LEN(AU57)-8,1))</f>
        <v/>
      </c>
      <c r="AE57" s="571" t="str">
        <f>IF(LEN(AU57)-7&lt;1,"",MID(AU57,LEN(AU57)-7,1))</f>
        <v/>
      </c>
      <c r="AF57" s="573" t="str">
        <f>IF(LEN(AU57)-6&lt;1,"",MID(AU57,LEN(AU57)-6,1))</f>
        <v/>
      </c>
      <c r="AG57" s="575" t="str">
        <f>IF(LEN(AU57)-5&lt;1,"",MID(AU57,LEN(AU57)-5,1))</f>
        <v/>
      </c>
      <c r="AH57" s="571" t="str">
        <f>IF(LEN(AU57)-4&lt;1,"",MID(AU57,LEN(AU57)-4,1))</f>
        <v/>
      </c>
      <c r="AI57" s="573" t="str">
        <f>IF(LEN(AU57)-3&lt;1,"",MID(AU57,LEN(AU57)-3,1))</f>
        <v/>
      </c>
      <c r="AJ57" s="575" t="str">
        <f>IF(LEN(AU57)-2&lt;1,"",MID(AU57,LEN(AU57)-2,1))</f>
        <v/>
      </c>
      <c r="AK57" s="571" t="str">
        <f>IF(LEN(AU57)-1&lt;1,"",MID(AU57,LEN(AU57)-1,1))</f>
        <v/>
      </c>
      <c r="AL57" s="577" t="str">
        <f>MID(AU57,LEN(AU57),1)</f>
        <v>0</v>
      </c>
      <c r="AM57" s="549"/>
      <c r="AN57" s="550"/>
      <c r="AO57" s="550"/>
      <c r="AP57" s="551"/>
      <c r="AU57" s="1">
        <f>R57*W57</f>
        <v>0</v>
      </c>
    </row>
    <row r="58" spans="1:47" s="26" customFormat="1" ht="13.5" customHeight="1" x14ac:dyDescent="0.15">
      <c r="A58" s="579"/>
      <c r="B58" s="580"/>
      <c r="C58" s="580"/>
      <c r="D58" s="580"/>
      <c r="E58" s="592"/>
      <c r="F58" s="593"/>
      <c r="G58" s="593"/>
      <c r="H58" s="593"/>
      <c r="I58" s="593"/>
      <c r="J58" s="593"/>
      <c r="K58" s="593"/>
      <c r="L58" s="593"/>
      <c r="M58" s="593"/>
      <c r="N58" s="593"/>
      <c r="O58" s="593"/>
      <c r="P58" s="593"/>
      <c r="Q58" s="593"/>
      <c r="R58" s="597"/>
      <c r="S58" s="598"/>
      <c r="T58" s="599"/>
      <c r="U58" s="553"/>
      <c r="V58" s="554"/>
      <c r="W58" s="585"/>
      <c r="X58" s="586"/>
      <c r="Y58" s="586"/>
      <c r="Z58" s="586"/>
      <c r="AA58" s="586"/>
      <c r="AB58" s="586"/>
      <c r="AC58" s="587"/>
      <c r="AD58" s="589"/>
      <c r="AE58" s="572"/>
      <c r="AF58" s="574"/>
      <c r="AG58" s="576"/>
      <c r="AH58" s="572"/>
      <c r="AI58" s="574"/>
      <c r="AJ58" s="576"/>
      <c r="AK58" s="572"/>
      <c r="AL58" s="578"/>
      <c r="AM58" s="552"/>
      <c r="AN58" s="553"/>
      <c r="AO58" s="553"/>
      <c r="AP58" s="554"/>
    </row>
    <row r="59" spans="1:47" s="26" customFormat="1" ht="13.5" customHeight="1" x14ac:dyDescent="0.15">
      <c r="A59" s="579"/>
      <c r="B59" s="580"/>
      <c r="C59" s="580"/>
      <c r="D59" s="580"/>
      <c r="E59" s="590"/>
      <c r="F59" s="591"/>
      <c r="G59" s="591"/>
      <c r="H59" s="591"/>
      <c r="I59" s="591"/>
      <c r="J59" s="591"/>
      <c r="K59" s="591"/>
      <c r="L59" s="591"/>
      <c r="M59" s="591"/>
      <c r="N59" s="591"/>
      <c r="O59" s="591"/>
      <c r="P59" s="591"/>
      <c r="Q59" s="591"/>
      <c r="R59" s="594"/>
      <c r="S59" s="595"/>
      <c r="T59" s="596"/>
      <c r="U59" s="547"/>
      <c r="V59" s="548"/>
      <c r="W59" s="582"/>
      <c r="X59" s="583"/>
      <c r="Y59" s="583"/>
      <c r="Z59" s="583"/>
      <c r="AA59" s="583"/>
      <c r="AB59" s="583"/>
      <c r="AC59" s="584"/>
      <c r="AD59" s="588" t="str">
        <f>IF(LEN(AU59)-8&lt;1,"",MID(AU59,LEN(AU59)-8,1))</f>
        <v/>
      </c>
      <c r="AE59" s="571" t="str">
        <f>IF(LEN(AU59)-7&lt;1,"",MID(AU59,LEN(AU59)-7,1))</f>
        <v/>
      </c>
      <c r="AF59" s="573" t="str">
        <f>IF(LEN(AU59)-6&lt;1,"",MID(AU59,LEN(AU59)-6,1))</f>
        <v/>
      </c>
      <c r="AG59" s="575" t="str">
        <f>IF(LEN(AU59)-5&lt;1,"",MID(AU59,LEN(AU59)-5,1))</f>
        <v/>
      </c>
      <c r="AH59" s="571" t="str">
        <f>IF(LEN(AU59)-4&lt;1,"",MID(AU59,LEN(AU59)-4,1))</f>
        <v/>
      </c>
      <c r="AI59" s="573" t="str">
        <f>IF(LEN(AU59)-3&lt;1,"",MID(AU59,LEN(AU59)-3,1))</f>
        <v/>
      </c>
      <c r="AJ59" s="575" t="str">
        <f>IF(LEN(AU59)-2&lt;1,"",MID(AU59,LEN(AU59)-2,1))</f>
        <v/>
      </c>
      <c r="AK59" s="571" t="str">
        <f>IF(LEN(AU59)-1&lt;1,"",MID(AU59,LEN(AU59)-1,1))</f>
        <v/>
      </c>
      <c r="AL59" s="577" t="str">
        <f>MID(AU59,LEN(AU59),1)</f>
        <v>0</v>
      </c>
      <c r="AM59" s="555" t="s">
        <v>42</v>
      </c>
      <c r="AN59" s="556"/>
      <c r="AO59" s="556"/>
      <c r="AP59" s="557"/>
      <c r="AU59" s="1">
        <f>R59*W59</f>
        <v>0</v>
      </c>
    </row>
    <row r="60" spans="1:47" s="26" customFormat="1" ht="13.5" customHeight="1" x14ac:dyDescent="0.15">
      <c r="A60" s="579"/>
      <c r="B60" s="580"/>
      <c r="C60" s="580"/>
      <c r="D60" s="580"/>
      <c r="E60" s="592"/>
      <c r="F60" s="593"/>
      <c r="G60" s="593"/>
      <c r="H60" s="593"/>
      <c r="I60" s="593"/>
      <c r="J60" s="593"/>
      <c r="K60" s="593"/>
      <c r="L60" s="593"/>
      <c r="M60" s="593"/>
      <c r="N60" s="593"/>
      <c r="O60" s="593"/>
      <c r="P60" s="593"/>
      <c r="Q60" s="593"/>
      <c r="R60" s="597"/>
      <c r="S60" s="598"/>
      <c r="T60" s="599"/>
      <c r="U60" s="553"/>
      <c r="V60" s="554"/>
      <c r="W60" s="585"/>
      <c r="X60" s="586"/>
      <c r="Y60" s="586"/>
      <c r="Z60" s="586"/>
      <c r="AA60" s="586"/>
      <c r="AB60" s="586"/>
      <c r="AC60" s="587"/>
      <c r="AD60" s="589"/>
      <c r="AE60" s="572"/>
      <c r="AF60" s="574"/>
      <c r="AG60" s="576"/>
      <c r="AH60" s="572"/>
      <c r="AI60" s="574"/>
      <c r="AJ60" s="576"/>
      <c r="AK60" s="572"/>
      <c r="AL60" s="578"/>
      <c r="AM60" s="546"/>
      <c r="AN60" s="547"/>
      <c r="AO60" s="547"/>
      <c r="AP60" s="548"/>
    </row>
    <row r="61" spans="1:47" s="26" customFormat="1" ht="13.5" customHeight="1" x14ac:dyDescent="0.15">
      <c r="A61" s="579"/>
      <c r="B61" s="580"/>
      <c r="C61" s="580"/>
      <c r="D61" s="580"/>
      <c r="E61" s="590"/>
      <c r="F61" s="591"/>
      <c r="G61" s="591"/>
      <c r="H61" s="591"/>
      <c r="I61" s="591"/>
      <c r="J61" s="591"/>
      <c r="K61" s="591"/>
      <c r="L61" s="591"/>
      <c r="M61" s="591"/>
      <c r="N61" s="591"/>
      <c r="O61" s="591"/>
      <c r="P61" s="591"/>
      <c r="Q61" s="591"/>
      <c r="R61" s="594"/>
      <c r="S61" s="595"/>
      <c r="T61" s="596"/>
      <c r="U61" s="547"/>
      <c r="V61" s="548"/>
      <c r="W61" s="582"/>
      <c r="X61" s="583"/>
      <c r="Y61" s="583"/>
      <c r="Z61" s="583"/>
      <c r="AA61" s="583"/>
      <c r="AB61" s="583"/>
      <c r="AC61" s="584"/>
      <c r="AD61" s="588" t="str">
        <f>IF(LEN(AU61)-8&lt;1,"",MID(AU61,LEN(AU61)-8,1))</f>
        <v/>
      </c>
      <c r="AE61" s="571" t="str">
        <f>IF(LEN(AU61)-7&lt;1,"",MID(AU61,LEN(AU61)-7,1))</f>
        <v/>
      </c>
      <c r="AF61" s="573" t="str">
        <f>IF(LEN(AU61)-6&lt;1,"",MID(AU61,LEN(AU61)-6,1))</f>
        <v/>
      </c>
      <c r="AG61" s="575" t="str">
        <f>IF(LEN(AU61)-5&lt;1,"",MID(AU61,LEN(AU61)-5,1))</f>
        <v/>
      </c>
      <c r="AH61" s="571" t="str">
        <f>IF(LEN(AU61)-4&lt;1,"",MID(AU61,LEN(AU61)-4,1))</f>
        <v/>
      </c>
      <c r="AI61" s="573" t="str">
        <f>IF(LEN(AU61)-3&lt;1,"",MID(AU61,LEN(AU61)-3,1))</f>
        <v/>
      </c>
      <c r="AJ61" s="575" t="str">
        <f>IF(LEN(AU61)-2&lt;1,"",MID(AU61,LEN(AU61)-2,1))</f>
        <v/>
      </c>
      <c r="AK61" s="571" t="str">
        <f>IF(LEN(AU61)-1&lt;1,"",MID(AU61,LEN(AU61)-1,1))</f>
        <v/>
      </c>
      <c r="AL61" s="577" t="str">
        <f>MID(AU61,LEN(AU61),1)</f>
        <v>0</v>
      </c>
      <c r="AM61" s="549"/>
      <c r="AN61" s="550"/>
      <c r="AO61" s="550"/>
      <c r="AP61" s="551"/>
      <c r="AU61" s="1">
        <f>R61*W61</f>
        <v>0</v>
      </c>
    </row>
    <row r="62" spans="1:47" s="26" customFormat="1" ht="13.5" customHeight="1" thickBot="1" x14ac:dyDescent="0.2">
      <c r="A62" s="600"/>
      <c r="B62" s="601"/>
      <c r="C62" s="601"/>
      <c r="D62" s="601"/>
      <c r="E62" s="602"/>
      <c r="F62" s="603"/>
      <c r="G62" s="603"/>
      <c r="H62" s="603"/>
      <c r="I62" s="603"/>
      <c r="J62" s="603"/>
      <c r="K62" s="603"/>
      <c r="L62" s="603"/>
      <c r="M62" s="603"/>
      <c r="N62" s="603"/>
      <c r="O62" s="603"/>
      <c r="P62" s="603"/>
      <c r="Q62" s="603"/>
      <c r="R62" s="604"/>
      <c r="S62" s="605"/>
      <c r="T62" s="606"/>
      <c r="U62" s="609"/>
      <c r="V62" s="610"/>
      <c r="W62" s="611"/>
      <c r="X62" s="612"/>
      <c r="Y62" s="612"/>
      <c r="Z62" s="612"/>
      <c r="AA62" s="612"/>
      <c r="AB62" s="612"/>
      <c r="AC62" s="613"/>
      <c r="AD62" s="614"/>
      <c r="AE62" s="608"/>
      <c r="AF62" s="619"/>
      <c r="AG62" s="607"/>
      <c r="AH62" s="608"/>
      <c r="AI62" s="619"/>
      <c r="AJ62" s="607"/>
      <c r="AK62" s="608"/>
      <c r="AL62" s="581"/>
      <c r="AM62" s="552"/>
      <c r="AN62" s="553"/>
      <c r="AO62" s="553"/>
      <c r="AP62" s="554"/>
    </row>
    <row r="63" spans="1:47" ht="14.25" x14ac:dyDescent="0.15">
      <c r="A63" s="620" t="s">
        <v>151</v>
      </c>
      <c r="B63" s="620"/>
      <c r="C63" s="620"/>
      <c r="D63" s="620"/>
      <c r="E63" s="620"/>
      <c r="F63" s="620"/>
      <c r="G63" s="620"/>
      <c r="H63" s="620"/>
      <c r="I63" s="620"/>
      <c r="J63" s="620"/>
      <c r="K63" s="620"/>
      <c r="L63" s="620"/>
      <c r="M63" s="620"/>
      <c r="N63" s="620"/>
      <c r="O63" s="620"/>
      <c r="P63" s="620"/>
      <c r="Q63" s="620"/>
      <c r="R63" s="620"/>
      <c r="S63" s="620"/>
      <c r="T63" s="620"/>
      <c r="U63" s="620"/>
      <c r="V63" s="620"/>
      <c r="W63" s="620"/>
      <c r="X63" s="620"/>
      <c r="Y63" s="621"/>
      <c r="Z63" s="626" t="s">
        <v>18</v>
      </c>
      <c r="AA63" s="627"/>
      <c r="AB63" s="627"/>
      <c r="AC63" s="628"/>
      <c r="AD63" s="620" t="str">
        <f>IF(LEN(AU63)-8&lt;1,"",MID(AU63,LEN(AU63)-8,1))</f>
        <v/>
      </c>
      <c r="AE63" s="633" t="str">
        <f>IF(LEN(AU63)-7&lt;1,"",MID(AU63,LEN(AU63)-7,1))</f>
        <v/>
      </c>
      <c r="AF63" s="635" t="str">
        <f>IF(LEN(AU63)-6&lt;1,"",MID(AU63,LEN(AU63)-6,1))</f>
        <v/>
      </c>
      <c r="AG63" s="637" t="str">
        <f>IF(LEN(AU63)-5&lt;1,"",MID(AU63,LEN(AU63)-5,1))</f>
        <v/>
      </c>
      <c r="AH63" s="633" t="str">
        <f>IF(LEN(AU63)-4&lt;1,"",MID(AU63,LEN(AU63)-4,1))</f>
        <v/>
      </c>
      <c r="AI63" s="635" t="str">
        <f>IF(LEN(AU63)-3&lt;1,"",MID(AU63,LEN(AU63)-3,1))</f>
        <v/>
      </c>
      <c r="AJ63" s="637" t="str">
        <f>IF(LEN(AU63)-2&lt;1,"",MID(AU63,LEN(AU63)-2,1))</f>
        <v/>
      </c>
      <c r="AK63" s="633" t="str">
        <f>IF(LEN(AU63)-1&lt;1,"",MID(AU63,LEN(AU63)-1,1))</f>
        <v/>
      </c>
      <c r="AL63" s="624" t="str">
        <f>MID(AU63,LEN(AU63),1)</f>
        <v>0</v>
      </c>
      <c r="AM63" s="546"/>
      <c r="AN63" s="547"/>
      <c r="AO63" s="547"/>
      <c r="AP63" s="547"/>
      <c r="AQ63" s="26"/>
      <c r="AR63" s="26"/>
      <c r="AS63" s="26"/>
      <c r="AT63" s="26"/>
      <c r="AU63" s="2">
        <f>SUM(AU7:AU62)</f>
        <v>0</v>
      </c>
    </row>
    <row r="64" spans="1:47" ht="15" thickBot="1" x14ac:dyDescent="0.2">
      <c r="A64" s="622"/>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3"/>
      <c r="Z64" s="629"/>
      <c r="AA64" s="630"/>
      <c r="AB64" s="630"/>
      <c r="AC64" s="631"/>
      <c r="AD64" s="632"/>
      <c r="AE64" s="634"/>
      <c r="AF64" s="636"/>
      <c r="AG64" s="638"/>
      <c r="AH64" s="634"/>
      <c r="AI64" s="636"/>
      <c r="AJ64" s="638"/>
      <c r="AK64" s="634"/>
      <c r="AL64" s="625"/>
      <c r="AM64" s="549"/>
      <c r="AN64" s="550"/>
      <c r="AO64" s="550"/>
      <c r="AP64" s="550"/>
      <c r="AQ64" s="26"/>
      <c r="AR64" s="26"/>
      <c r="AS64" s="26"/>
      <c r="AT64" s="26"/>
      <c r="AU64" s="26"/>
    </row>
  </sheetData>
  <sheetProtection sheet="1"/>
  <mergeCells count="459">
    <mergeCell ref="AF61:AF62"/>
    <mergeCell ref="AI61:AI62"/>
    <mergeCell ref="AJ61:AJ62"/>
    <mergeCell ref="AL59:AL60"/>
    <mergeCell ref="AF59:AF60"/>
    <mergeCell ref="R59:T60"/>
    <mergeCell ref="W59:AC60"/>
    <mergeCell ref="AM63:AP64"/>
    <mergeCell ref="A63:Y64"/>
    <mergeCell ref="AL63:AL64"/>
    <mergeCell ref="Z63:AC64"/>
    <mergeCell ref="AD63:AD64"/>
    <mergeCell ref="AE63:AE64"/>
    <mergeCell ref="AF63:AF64"/>
    <mergeCell ref="AK63:AK64"/>
    <mergeCell ref="AH63:AH64"/>
    <mergeCell ref="AI63:AI64"/>
    <mergeCell ref="AJ63:AJ64"/>
    <mergeCell ref="AG63:AG64"/>
    <mergeCell ref="AD59:AD60"/>
    <mergeCell ref="AE59:AE60"/>
    <mergeCell ref="U59:V60"/>
    <mergeCell ref="AH59:AH60"/>
    <mergeCell ref="AI59:AI60"/>
    <mergeCell ref="AJ59:AJ60"/>
    <mergeCell ref="C59:D60"/>
    <mergeCell ref="E59:Q60"/>
    <mergeCell ref="AK57:AK58"/>
    <mergeCell ref="AK59:AK60"/>
    <mergeCell ref="AI57:AI58"/>
    <mergeCell ref="AH57:AH58"/>
    <mergeCell ref="U57:V58"/>
    <mergeCell ref="W57:AC58"/>
    <mergeCell ref="AD57:AD58"/>
    <mergeCell ref="AJ57:AJ58"/>
    <mergeCell ref="AE57:AE58"/>
    <mergeCell ref="AG57:AG58"/>
    <mergeCell ref="AG59:AG60"/>
    <mergeCell ref="U55:V56"/>
    <mergeCell ref="AL57:AL58"/>
    <mergeCell ref="AG55:AG56"/>
    <mergeCell ref="AF55:AF56"/>
    <mergeCell ref="AL55:AL56"/>
    <mergeCell ref="AI55:AI56"/>
    <mergeCell ref="AJ55:AJ56"/>
    <mergeCell ref="AK55:AK56"/>
    <mergeCell ref="A55:B56"/>
    <mergeCell ref="AF57:AF58"/>
    <mergeCell ref="A57:B58"/>
    <mergeCell ref="C57:D58"/>
    <mergeCell ref="E57:Q58"/>
    <mergeCell ref="R57:T58"/>
    <mergeCell ref="W55:AC56"/>
    <mergeCell ref="AD55:AD56"/>
    <mergeCell ref="AE55:AE56"/>
    <mergeCell ref="C55:D56"/>
    <mergeCell ref="AF53:AF54"/>
    <mergeCell ref="AG53:AG54"/>
    <mergeCell ref="AH53:AH54"/>
    <mergeCell ref="U53:V54"/>
    <mergeCell ref="AE53:AE54"/>
    <mergeCell ref="W53:AC54"/>
    <mergeCell ref="AD53:AD54"/>
    <mergeCell ref="AL51:AL52"/>
    <mergeCell ref="AJ51:AJ52"/>
    <mergeCell ref="AK51:AK52"/>
    <mergeCell ref="AL53:AL54"/>
    <mergeCell ref="AJ53:AJ54"/>
    <mergeCell ref="AK53:AK54"/>
    <mergeCell ref="U49:V50"/>
    <mergeCell ref="AI47:AI48"/>
    <mergeCell ref="AI49:AI50"/>
    <mergeCell ref="AH49:AH50"/>
    <mergeCell ref="AI51:AI52"/>
    <mergeCell ref="U51:V52"/>
    <mergeCell ref="W51:AC52"/>
    <mergeCell ref="AD51:AD52"/>
    <mergeCell ref="AH51:AH52"/>
    <mergeCell ref="AE51:AE52"/>
    <mergeCell ref="AF51:AF52"/>
    <mergeCell ref="W49:AC50"/>
    <mergeCell ref="AD49:AD50"/>
    <mergeCell ref="AE49:AE50"/>
    <mergeCell ref="AF49:AF50"/>
    <mergeCell ref="AG49:AG50"/>
    <mergeCell ref="AH47:AH48"/>
    <mergeCell ref="AF47:AF48"/>
    <mergeCell ref="AG47:AG48"/>
    <mergeCell ref="W47:AC48"/>
    <mergeCell ref="AD47:AD48"/>
    <mergeCell ref="AE47:AE48"/>
    <mergeCell ref="A45:B46"/>
    <mergeCell ref="C45:D46"/>
    <mergeCell ref="E45:Q46"/>
    <mergeCell ref="R45:T46"/>
    <mergeCell ref="A47:B48"/>
    <mergeCell ref="C47:D48"/>
    <mergeCell ref="E47:Q48"/>
    <mergeCell ref="R47:T48"/>
    <mergeCell ref="U47:V48"/>
    <mergeCell ref="AE45:AE46"/>
    <mergeCell ref="AH45:AH46"/>
    <mergeCell ref="W43:AC44"/>
    <mergeCell ref="AD43:AD44"/>
    <mergeCell ref="AE43:AE44"/>
    <mergeCell ref="U43:V44"/>
    <mergeCell ref="AF45:AF46"/>
    <mergeCell ref="AG45:AG46"/>
    <mergeCell ref="U45:V46"/>
    <mergeCell ref="W45:AC46"/>
    <mergeCell ref="AF43:AF44"/>
    <mergeCell ref="AG43:AG44"/>
    <mergeCell ref="AD45:AD46"/>
    <mergeCell ref="A37:B38"/>
    <mergeCell ref="C37:D38"/>
    <mergeCell ref="E37:Q38"/>
    <mergeCell ref="C39:D40"/>
    <mergeCell ref="E39:Q40"/>
    <mergeCell ref="AD39:AD40"/>
    <mergeCell ref="AI43:AI44"/>
    <mergeCell ref="AE39:AE40"/>
    <mergeCell ref="AG41:AG42"/>
    <mergeCell ref="AF41:AF42"/>
    <mergeCell ref="AG39:AG40"/>
    <mergeCell ref="AF39:AF40"/>
    <mergeCell ref="AE41:AE42"/>
    <mergeCell ref="U41:V42"/>
    <mergeCell ref="W41:AC42"/>
    <mergeCell ref="AD41:AD42"/>
    <mergeCell ref="AI35:AI36"/>
    <mergeCell ref="AE33:AE34"/>
    <mergeCell ref="AF33:AF34"/>
    <mergeCell ref="AG33:AG34"/>
    <mergeCell ref="AE31:AE32"/>
    <mergeCell ref="C41:D42"/>
    <mergeCell ref="R41:T42"/>
    <mergeCell ref="E41:Q42"/>
    <mergeCell ref="R37:T38"/>
    <mergeCell ref="R39:T40"/>
    <mergeCell ref="AF31:AF32"/>
    <mergeCell ref="W33:AC34"/>
    <mergeCell ref="AD33:AD34"/>
    <mergeCell ref="AE35:AE36"/>
    <mergeCell ref="AD31:AD32"/>
    <mergeCell ref="R35:T36"/>
    <mergeCell ref="E33:Q34"/>
    <mergeCell ref="R33:T34"/>
    <mergeCell ref="AF35:AF36"/>
    <mergeCell ref="A1:AP3"/>
    <mergeCell ref="A29:B30"/>
    <mergeCell ref="C29:D30"/>
    <mergeCell ref="E29:Q30"/>
    <mergeCell ref="R29:T30"/>
    <mergeCell ref="AD29:AD30"/>
    <mergeCell ref="AE29:AE30"/>
    <mergeCell ref="AE27:AE28"/>
    <mergeCell ref="AF27:AF28"/>
    <mergeCell ref="C25:D26"/>
    <mergeCell ref="AL29:AL30"/>
    <mergeCell ref="AI29:AI30"/>
    <mergeCell ref="AM4:AP5"/>
    <mergeCell ref="AH29:AH30"/>
    <mergeCell ref="AL27:AL28"/>
    <mergeCell ref="AI27:AI28"/>
    <mergeCell ref="AJ27:AJ28"/>
    <mergeCell ref="AF25:AF26"/>
    <mergeCell ref="AL25:AL26"/>
    <mergeCell ref="A25:B26"/>
    <mergeCell ref="U25:V26"/>
    <mergeCell ref="W25:AC26"/>
    <mergeCell ref="A27:B28"/>
    <mergeCell ref="C27:D28"/>
    <mergeCell ref="U61:V62"/>
    <mergeCell ref="W61:AC62"/>
    <mergeCell ref="AD61:AD62"/>
    <mergeCell ref="AE61:AE62"/>
    <mergeCell ref="AD35:AD36"/>
    <mergeCell ref="AF29:AF30"/>
    <mergeCell ref="AJ33:AJ34"/>
    <mergeCell ref="AI33:AI34"/>
    <mergeCell ref="AH35:AH36"/>
    <mergeCell ref="AG35:AG36"/>
    <mergeCell ref="AD37:AD38"/>
    <mergeCell ref="AE37:AE38"/>
    <mergeCell ref="U39:V40"/>
    <mergeCell ref="W39:AC40"/>
    <mergeCell ref="U37:V38"/>
    <mergeCell ref="W37:AC38"/>
    <mergeCell ref="AH43:AH44"/>
    <mergeCell ref="U29:V30"/>
    <mergeCell ref="W29:AC30"/>
    <mergeCell ref="U31:V32"/>
    <mergeCell ref="W31:AC32"/>
    <mergeCell ref="U33:V34"/>
    <mergeCell ref="AF37:AF38"/>
    <mergeCell ref="U35:V36"/>
    <mergeCell ref="AG61:AG62"/>
    <mergeCell ref="AH61:AH62"/>
    <mergeCell ref="AK61:AK62"/>
    <mergeCell ref="AJ29:AJ30"/>
    <mergeCell ref="AH33:AH34"/>
    <mergeCell ref="AJ49:AJ50"/>
    <mergeCell ref="AH41:AH42"/>
    <mergeCell ref="AI31:AI32"/>
    <mergeCell ref="AI45:AI46"/>
    <mergeCell ref="AG37:AG38"/>
    <mergeCell ref="AG51:AG52"/>
    <mergeCell ref="AI53:AI54"/>
    <mergeCell ref="AH55:AH56"/>
    <mergeCell ref="AK49:AK50"/>
    <mergeCell ref="AG29:AG30"/>
    <mergeCell ref="AG31:AG32"/>
    <mergeCell ref="AH31:AH32"/>
    <mergeCell ref="AK29:AK30"/>
    <mergeCell ref="AH37:AH38"/>
    <mergeCell ref="AK35:AK36"/>
    <mergeCell ref="AI37:AI38"/>
    <mergeCell ref="AJ31:AJ32"/>
    <mergeCell ref="AK31:AK32"/>
    <mergeCell ref="AJ35:AJ36"/>
    <mergeCell ref="A61:B62"/>
    <mergeCell ref="C61:D62"/>
    <mergeCell ref="E61:Q62"/>
    <mergeCell ref="R61:T62"/>
    <mergeCell ref="A39:B40"/>
    <mergeCell ref="A41:B42"/>
    <mergeCell ref="A43:B44"/>
    <mergeCell ref="C43:D44"/>
    <mergeCell ref="R43:T44"/>
    <mergeCell ref="A51:B52"/>
    <mergeCell ref="C51:D52"/>
    <mergeCell ref="E51:Q52"/>
    <mergeCell ref="R51:T52"/>
    <mergeCell ref="A49:B50"/>
    <mergeCell ref="C49:D50"/>
    <mergeCell ref="E49:Q50"/>
    <mergeCell ref="R49:T50"/>
    <mergeCell ref="A53:B54"/>
    <mergeCell ref="C53:D54"/>
    <mergeCell ref="E53:Q54"/>
    <mergeCell ref="R53:T54"/>
    <mergeCell ref="E55:Q56"/>
    <mergeCell ref="R55:T56"/>
    <mergeCell ref="A59:B60"/>
    <mergeCell ref="AJ47:AJ48"/>
    <mergeCell ref="AK33:AK34"/>
    <mergeCell ref="AL37:AL38"/>
    <mergeCell ref="AJ41:AJ42"/>
    <mergeCell ref="AK47:AK48"/>
    <mergeCell ref="AJ43:AJ44"/>
    <mergeCell ref="AK43:AK44"/>
    <mergeCell ref="AK45:AK46"/>
    <mergeCell ref="AJ45:AJ46"/>
    <mergeCell ref="AJ39:AJ40"/>
    <mergeCell ref="AK41:AK42"/>
    <mergeCell ref="AL33:AL34"/>
    <mergeCell ref="E27:Q28"/>
    <mergeCell ref="AI25:AI26"/>
    <mergeCell ref="E25:Q26"/>
    <mergeCell ref="AL45:AL46"/>
    <mergeCell ref="E43:Q44"/>
    <mergeCell ref="A31:B32"/>
    <mergeCell ref="C31:D32"/>
    <mergeCell ref="E31:Q32"/>
    <mergeCell ref="R31:T32"/>
    <mergeCell ref="A33:B34"/>
    <mergeCell ref="C33:D34"/>
    <mergeCell ref="AJ37:AJ38"/>
    <mergeCell ref="AI41:AI42"/>
    <mergeCell ref="AK37:AK38"/>
    <mergeCell ref="AK39:AK40"/>
    <mergeCell ref="AL39:AL40"/>
    <mergeCell ref="AH39:AH40"/>
    <mergeCell ref="AI39:AI40"/>
    <mergeCell ref="AL41:AL42"/>
    <mergeCell ref="AK25:AK26"/>
    <mergeCell ref="A35:B36"/>
    <mergeCell ref="C35:D36"/>
    <mergeCell ref="E35:Q36"/>
    <mergeCell ref="W35:AC36"/>
    <mergeCell ref="AI23:AI24"/>
    <mergeCell ref="AK23:AK24"/>
    <mergeCell ref="AJ25:AJ26"/>
    <mergeCell ref="AF23:AF24"/>
    <mergeCell ref="AG27:AG28"/>
    <mergeCell ref="AK27:AK28"/>
    <mergeCell ref="R27:T28"/>
    <mergeCell ref="AG25:AG26"/>
    <mergeCell ref="AH25:AH26"/>
    <mergeCell ref="AH27:AH28"/>
    <mergeCell ref="U27:V28"/>
    <mergeCell ref="W27:AC28"/>
    <mergeCell ref="AD27:AD28"/>
    <mergeCell ref="AE25:AE26"/>
    <mergeCell ref="AD25:AD26"/>
    <mergeCell ref="R25:T26"/>
    <mergeCell ref="AH23:AH24"/>
    <mergeCell ref="AJ21:AJ22"/>
    <mergeCell ref="AK21:AK22"/>
    <mergeCell ref="AG21:AG22"/>
    <mergeCell ref="AG23:AG24"/>
    <mergeCell ref="AI21:AI22"/>
    <mergeCell ref="A23:B24"/>
    <mergeCell ref="W23:AC24"/>
    <mergeCell ref="AD23:AD24"/>
    <mergeCell ref="AE23:AE24"/>
    <mergeCell ref="C23:D24"/>
    <mergeCell ref="E23:Q24"/>
    <mergeCell ref="R23:T24"/>
    <mergeCell ref="U23:V24"/>
    <mergeCell ref="AD21:AD22"/>
    <mergeCell ref="AH21:AH22"/>
    <mergeCell ref="AF21:AF22"/>
    <mergeCell ref="U21:V22"/>
    <mergeCell ref="W21:AC22"/>
    <mergeCell ref="A21:B22"/>
    <mergeCell ref="C21:D22"/>
    <mergeCell ref="E21:Q22"/>
    <mergeCell ref="R21:T22"/>
    <mergeCell ref="AJ23:AJ24"/>
    <mergeCell ref="AE21:AE22"/>
    <mergeCell ref="W17:AC18"/>
    <mergeCell ref="AD17:AD18"/>
    <mergeCell ref="U19:V20"/>
    <mergeCell ref="W19:AC20"/>
    <mergeCell ref="AD19:AD20"/>
    <mergeCell ref="AJ17:AJ18"/>
    <mergeCell ref="AK19:AK20"/>
    <mergeCell ref="AJ19:AJ20"/>
    <mergeCell ref="AK17:AK18"/>
    <mergeCell ref="AI19:AI20"/>
    <mergeCell ref="AE19:AE20"/>
    <mergeCell ref="AF19:AF20"/>
    <mergeCell ref="AG19:AG20"/>
    <mergeCell ref="AI17:AI18"/>
    <mergeCell ref="AE17:AE18"/>
    <mergeCell ref="AF17:AF18"/>
    <mergeCell ref="AG17:AG18"/>
    <mergeCell ref="AH17:AH18"/>
    <mergeCell ref="AH19:AH20"/>
    <mergeCell ref="A19:B20"/>
    <mergeCell ref="C19:D20"/>
    <mergeCell ref="E19:Q20"/>
    <mergeCell ref="R19:T20"/>
    <mergeCell ref="A17:B18"/>
    <mergeCell ref="C17:D18"/>
    <mergeCell ref="E17:Q18"/>
    <mergeCell ref="R17:T18"/>
    <mergeCell ref="U17:V18"/>
    <mergeCell ref="AK15:AK16"/>
    <mergeCell ref="AL15:AL16"/>
    <mergeCell ref="AJ15:AJ16"/>
    <mergeCell ref="AL13:AL14"/>
    <mergeCell ref="AK13:AK14"/>
    <mergeCell ref="AG11:AG12"/>
    <mergeCell ref="AE11:AE12"/>
    <mergeCell ref="AF11:AF12"/>
    <mergeCell ref="A13:B14"/>
    <mergeCell ref="C13:D14"/>
    <mergeCell ref="E13:Q14"/>
    <mergeCell ref="R13:T14"/>
    <mergeCell ref="U15:V16"/>
    <mergeCell ref="AI15:AI16"/>
    <mergeCell ref="AF15:AF16"/>
    <mergeCell ref="AE15:AE16"/>
    <mergeCell ref="AG13:AG14"/>
    <mergeCell ref="AH13:AH14"/>
    <mergeCell ref="AG15:AG16"/>
    <mergeCell ref="AH15:AH16"/>
    <mergeCell ref="A15:B16"/>
    <mergeCell ref="C15:D16"/>
    <mergeCell ref="E15:Q16"/>
    <mergeCell ref="R15:T16"/>
    <mergeCell ref="W15:AC16"/>
    <mergeCell ref="W11:AC12"/>
    <mergeCell ref="AJ13:AJ14"/>
    <mergeCell ref="U13:V14"/>
    <mergeCell ref="W13:AC14"/>
    <mergeCell ref="AD13:AD14"/>
    <mergeCell ref="AE13:AE14"/>
    <mergeCell ref="AF13:AF14"/>
    <mergeCell ref="AI13:AI14"/>
    <mergeCell ref="AD11:AD12"/>
    <mergeCell ref="AD15:AD16"/>
    <mergeCell ref="AK9:AK10"/>
    <mergeCell ref="AG9:AG10"/>
    <mergeCell ref="AH9:AH10"/>
    <mergeCell ref="AF9:AF10"/>
    <mergeCell ref="AJ9:AJ10"/>
    <mergeCell ref="A11:B12"/>
    <mergeCell ref="C11:D12"/>
    <mergeCell ref="E11:Q12"/>
    <mergeCell ref="R11:T12"/>
    <mergeCell ref="U11:V12"/>
    <mergeCell ref="AI11:AI12"/>
    <mergeCell ref="AJ11:AJ12"/>
    <mergeCell ref="AK11:AK12"/>
    <mergeCell ref="AH11:AH12"/>
    <mergeCell ref="W7:AC8"/>
    <mergeCell ref="AD7:AD8"/>
    <mergeCell ref="AI9:AI10"/>
    <mergeCell ref="AD9:AD10"/>
    <mergeCell ref="AE9:AE10"/>
    <mergeCell ref="A9:B10"/>
    <mergeCell ref="C9:D10"/>
    <mergeCell ref="E9:Q10"/>
    <mergeCell ref="R9:T10"/>
    <mergeCell ref="C7:D8"/>
    <mergeCell ref="E7:Q8"/>
    <mergeCell ref="R7:T8"/>
    <mergeCell ref="W9:AC10"/>
    <mergeCell ref="U7:V8"/>
    <mergeCell ref="U9:V10"/>
    <mergeCell ref="AE7:AE8"/>
    <mergeCell ref="AF7:AF8"/>
    <mergeCell ref="AM60:AP62"/>
    <mergeCell ref="AM56:AP58"/>
    <mergeCell ref="AM23:AP26"/>
    <mergeCell ref="AM55:AP55"/>
    <mergeCell ref="AM15:AP18"/>
    <mergeCell ref="AM19:AP22"/>
    <mergeCell ref="AM27:AP41"/>
    <mergeCell ref="AM43:AP46"/>
    <mergeCell ref="AL9:AL10"/>
    <mergeCell ref="AL17:AL18"/>
    <mergeCell ref="AL19:AL20"/>
    <mergeCell ref="AL49:AL50"/>
    <mergeCell ref="AL43:AL44"/>
    <mergeCell ref="AL11:AL12"/>
    <mergeCell ref="AL21:AL22"/>
    <mergeCell ref="AL23:AL24"/>
    <mergeCell ref="AL35:AL36"/>
    <mergeCell ref="AL61:AL62"/>
    <mergeCell ref="AL47:AL48"/>
    <mergeCell ref="AL31:AL32"/>
    <mergeCell ref="AM6:AP6"/>
    <mergeCell ref="AM51:AP54"/>
    <mergeCell ref="AM47:AP50"/>
    <mergeCell ref="AM42:AP42"/>
    <mergeCell ref="AM7:AP10"/>
    <mergeCell ref="AM11:AP14"/>
    <mergeCell ref="AM59:AP59"/>
    <mergeCell ref="A5:Q5"/>
    <mergeCell ref="A4:Q4"/>
    <mergeCell ref="R4:V5"/>
    <mergeCell ref="W4:AL5"/>
    <mergeCell ref="W6:AC6"/>
    <mergeCell ref="AD6:AL6"/>
    <mergeCell ref="A6:B6"/>
    <mergeCell ref="C6:D6"/>
    <mergeCell ref="E6:Q6"/>
    <mergeCell ref="R6:T6"/>
    <mergeCell ref="AK7:AK8"/>
    <mergeCell ref="AI7:AI8"/>
    <mergeCell ref="AJ7:AJ8"/>
    <mergeCell ref="AL7:AL8"/>
    <mergeCell ref="AG7:AG8"/>
    <mergeCell ref="AH7:AH8"/>
    <mergeCell ref="A7:B8"/>
  </mergeCells>
  <phoneticPr fontId="2"/>
  <pageMargins left="0.70866141732283472" right="0.11811023622047245" top="0.35433070866141736" bottom="0.35433070866141736"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view="pageBreakPreview" zoomScaleNormal="100" zoomScaleSheetLayoutView="100" workbookViewId="0"/>
  </sheetViews>
  <sheetFormatPr defaultColWidth="9" defaultRowHeight="13.5" x14ac:dyDescent="0.15"/>
  <cols>
    <col min="1" max="2" width="3.75" style="91" customWidth="1"/>
    <col min="3" max="3" width="37.5" style="91" customWidth="1"/>
    <col min="4" max="4" width="6.375" style="91" customWidth="1"/>
    <col min="5" max="5" width="2.75" style="91" customWidth="1"/>
    <col min="6" max="6" width="4.5" style="91" customWidth="1"/>
    <col min="7" max="7" width="2.75" style="91" customWidth="1"/>
    <col min="8" max="8" width="6" style="91" customWidth="1"/>
    <col min="9" max="11" width="5" style="91" customWidth="1"/>
    <col min="12" max="12" width="1.125" style="91" customWidth="1"/>
    <col min="13" max="13" width="7.625" style="91" customWidth="1"/>
    <col min="14" max="14" width="9" style="91" hidden="1" customWidth="1"/>
    <col min="15" max="15" width="1.75" style="91" customWidth="1"/>
    <col min="16" max="16384" width="9" style="91"/>
  </cols>
  <sheetData>
    <row r="1" spans="1:14" ht="27" customHeight="1" x14ac:dyDescent="0.2">
      <c r="C1" s="92" t="s">
        <v>88</v>
      </c>
    </row>
    <row r="2" spans="1:14" ht="12" customHeight="1" thickBot="1" x14ac:dyDescent="0.2">
      <c r="B2" s="93" t="s">
        <v>38</v>
      </c>
      <c r="C2" s="93" t="s">
        <v>47</v>
      </c>
    </row>
    <row r="3" spans="1:14" ht="12" customHeight="1" x14ac:dyDescent="0.15">
      <c r="B3" s="93"/>
      <c r="C3" s="93" t="s">
        <v>49</v>
      </c>
      <c r="G3" s="94" t="s">
        <v>48</v>
      </c>
      <c r="H3" s="653"/>
      <c r="I3" s="654"/>
      <c r="J3" s="654"/>
      <c r="K3" s="654"/>
      <c r="L3" s="654"/>
      <c r="M3" s="655"/>
    </row>
    <row r="4" spans="1:14" ht="12" customHeight="1" x14ac:dyDescent="0.15">
      <c r="B4" s="93"/>
      <c r="C4" s="93" t="s">
        <v>51</v>
      </c>
      <c r="G4" s="95" t="s">
        <v>50</v>
      </c>
      <c r="H4" s="656"/>
      <c r="I4" s="657"/>
      <c r="J4" s="657"/>
      <c r="K4" s="657"/>
      <c r="L4" s="657"/>
      <c r="M4" s="658"/>
    </row>
    <row r="5" spans="1:14" ht="12" customHeight="1" x14ac:dyDescent="0.15">
      <c r="G5" s="95" t="s">
        <v>52</v>
      </c>
      <c r="H5" s="656"/>
      <c r="I5" s="657"/>
      <c r="J5" s="657"/>
      <c r="K5" s="657"/>
      <c r="L5" s="657"/>
      <c r="M5" s="658"/>
    </row>
    <row r="6" spans="1:14" ht="12" customHeight="1" thickBot="1" x14ac:dyDescent="0.2">
      <c r="G6" s="96" t="s">
        <v>53</v>
      </c>
      <c r="H6" s="659"/>
      <c r="I6" s="660"/>
      <c r="J6" s="660"/>
      <c r="K6" s="660"/>
      <c r="L6" s="660"/>
      <c r="M6" s="661"/>
    </row>
    <row r="7" spans="1:14" ht="20.25" customHeight="1" x14ac:dyDescent="0.15">
      <c r="A7" s="97" t="s">
        <v>62</v>
      </c>
      <c r="B7" s="98" t="s">
        <v>63</v>
      </c>
      <c r="C7" s="99" t="s">
        <v>89</v>
      </c>
      <c r="D7" s="646" t="s">
        <v>90</v>
      </c>
      <c r="E7" s="647"/>
      <c r="F7" s="100" t="s">
        <v>91</v>
      </c>
      <c r="G7" s="648" t="s">
        <v>92</v>
      </c>
      <c r="H7" s="649"/>
      <c r="I7" s="650" t="s">
        <v>93</v>
      </c>
      <c r="J7" s="651"/>
      <c r="K7" s="652"/>
      <c r="L7" s="101"/>
      <c r="N7" s="102"/>
    </row>
    <row r="8" spans="1:14" ht="23.25" customHeight="1" x14ac:dyDescent="0.2">
      <c r="A8" s="103"/>
      <c r="B8" s="104"/>
      <c r="C8" s="105"/>
      <c r="D8" s="639"/>
      <c r="E8" s="640"/>
      <c r="F8" s="106"/>
      <c r="G8" s="641"/>
      <c r="H8" s="642"/>
      <c r="I8" s="643">
        <f>ROUNDDOWN(D8*G8,0)</f>
        <v>0</v>
      </c>
      <c r="J8" s="644"/>
      <c r="K8" s="645"/>
      <c r="N8" s="102"/>
    </row>
    <row r="9" spans="1:14" ht="23.25" customHeight="1" x14ac:dyDescent="0.2">
      <c r="A9" s="103"/>
      <c r="B9" s="104"/>
      <c r="C9" s="105"/>
      <c r="D9" s="639"/>
      <c r="E9" s="640"/>
      <c r="F9" s="106"/>
      <c r="G9" s="641"/>
      <c r="H9" s="642"/>
      <c r="I9" s="643">
        <f>ROUNDDOWN(D9*G9,0)</f>
        <v>0</v>
      </c>
      <c r="J9" s="644"/>
      <c r="K9" s="645"/>
      <c r="N9" s="102"/>
    </row>
    <row r="10" spans="1:14" s="107" customFormat="1" ht="23.25" customHeight="1" x14ac:dyDescent="0.2">
      <c r="A10" s="103"/>
      <c r="B10" s="104"/>
      <c r="C10" s="105"/>
      <c r="D10" s="639"/>
      <c r="E10" s="640"/>
      <c r="F10" s="106"/>
      <c r="G10" s="641"/>
      <c r="H10" s="642"/>
      <c r="I10" s="643">
        <f t="shared" ref="I10:I32" si="0">ROUNDDOWN(D10*G10,0)</f>
        <v>0</v>
      </c>
      <c r="J10" s="644"/>
      <c r="K10" s="645"/>
      <c r="M10" s="91"/>
      <c r="N10" s="108"/>
    </row>
    <row r="11" spans="1:14" s="107" customFormat="1" ht="23.25" customHeight="1" x14ac:dyDescent="0.2">
      <c r="A11" s="103"/>
      <c r="B11" s="104"/>
      <c r="C11" s="105"/>
      <c r="D11" s="639"/>
      <c r="E11" s="640"/>
      <c r="F11" s="106"/>
      <c r="G11" s="641"/>
      <c r="H11" s="642"/>
      <c r="I11" s="643">
        <f t="shared" si="0"/>
        <v>0</v>
      </c>
      <c r="J11" s="644"/>
      <c r="K11" s="645"/>
      <c r="M11" s="662"/>
      <c r="N11" s="108"/>
    </row>
    <row r="12" spans="1:14" s="107" customFormat="1" ht="23.25" customHeight="1" x14ac:dyDescent="0.2">
      <c r="A12" s="103"/>
      <c r="B12" s="104"/>
      <c r="C12" s="105"/>
      <c r="D12" s="639"/>
      <c r="E12" s="640"/>
      <c r="F12" s="106"/>
      <c r="G12" s="641"/>
      <c r="H12" s="642"/>
      <c r="I12" s="643">
        <f t="shared" si="0"/>
        <v>0</v>
      </c>
      <c r="J12" s="644"/>
      <c r="K12" s="645"/>
      <c r="M12" s="663"/>
      <c r="N12" s="108"/>
    </row>
    <row r="13" spans="1:14" s="107" customFormat="1" ht="23.25" customHeight="1" x14ac:dyDescent="0.2">
      <c r="A13" s="103"/>
      <c r="B13" s="104"/>
      <c r="C13" s="105"/>
      <c r="D13" s="639"/>
      <c r="E13" s="640"/>
      <c r="F13" s="106"/>
      <c r="G13" s="641"/>
      <c r="H13" s="642"/>
      <c r="I13" s="643">
        <f t="shared" si="0"/>
        <v>0</v>
      </c>
      <c r="J13" s="644"/>
      <c r="K13" s="645"/>
      <c r="M13" s="664"/>
      <c r="N13" s="108"/>
    </row>
    <row r="14" spans="1:14" s="107" customFormat="1" ht="23.25" customHeight="1" x14ac:dyDescent="0.2">
      <c r="A14" s="103"/>
      <c r="B14" s="104"/>
      <c r="C14" s="105"/>
      <c r="D14" s="639"/>
      <c r="E14" s="640"/>
      <c r="F14" s="106"/>
      <c r="G14" s="641"/>
      <c r="H14" s="642"/>
      <c r="I14" s="643">
        <f t="shared" si="0"/>
        <v>0</v>
      </c>
      <c r="J14" s="644"/>
      <c r="K14" s="645"/>
      <c r="M14" s="665"/>
      <c r="N14" s="108"/>
    </row>
    <row r="15" spans="1:14" s="107" customFormat="1" ht="23.25" customHeight="1" x14ac:dyDescent="0.2">
      <c r="A15" s="103"/>
      <c r="B15" s="104"/>
      <c r="C15" s="105"/>
      <c r="D15" s="639"/>
      <c r="E15" s="640"/>
      <c r="F15" s="106"/>
      <c r="G15" s="641"/>
      <c r="H15" s="642"/>
      <c r="I15" s="643">
        <f t="shared" si="0"/>
        <v>0</v>
      </c>
      <c r="J15" s="644"/>
      <c r="K15" s="645"/>
      <c r="M15" s="662"/>
      <c r="N15" s="108"/>
    </row>
    <row r="16" spans="1:14" s="107" customFormat="1" ht="23.25" customHeight="1" x14ac:dyDescent="0.2">
      <c r="A16" s="109"/>
      <c r="B16" s="110"/>
      <c r="C16" s="105"/>
      <c r="D16" s="639"/>
      <c r="E16" s="640"/>
      <c r="F16" s="106"/>
      <c r="G16" s="641"/>
      <c r="H16" s="642"/>
      <c r="I16" s="643">
        <f t="shared" si="0"/>
        <v>0</v>
      </c>
      <c r="J16" s="644"/>
      <c r="K16" s="645"/>
      <c r="M16" s="663"/>
      <c r="N16" s="108"/>
    </row>
    <row r="17" spans="1:14" s="107" customFormat="1" ht="23.25" customHeight="1" x14ac:dyDescent="0.2">
      <c r="A17" s="109"/>
      <c r="B17" s="110"/>
      <c r="C17" s="105"/>
      <c r="D17" s="639"/>
      <c r="E17" s="640"/>
      <c r="F17" s="106"/>
      <c r="G17" s="641"/>
      <c r="H17" s="642"/>
      <c r="I17" s="643">
        <f t="shared" si="0"/>
        <v>0</v>
      </c>
      <c r="J17" s="644"/>
      <c r="K17" s="645"/>
      <c r="M17" s="662"/>
      <c r="N17" s="108"/>
    </row>
    <row r="18" spans="1:14" s="107" customFormat="1" ht="23.25" customHeight="1" x14ac:dyDescent="0.2">
      <c r="A18" s="109"/>
      <c r="B18" s="110"/>
      <c r="C18" s="105"/>
      <c r="D18" s="639"/>
      <c r="E18" s="640"/>
      <c r="F18" s="106"/>
      <c r="G18" s="641"/>
      <c r="H18" s="642"/>
      <c r="I18" s="643">
        <f t="shared" si="0"/>
        <v>0</v>
      </c>
      <c r="J18" s="644"/>
      <c r="K18" s="645"/>
      <c r="M18" s="663"/>
      <c r="N18" s="108"/>
    </row>
    <row r="19" spans="1:14" s="107" customFormat="1" ht="23.25" customHeight="1" x14ac:dyDescent="0.2">
      <c r="A19" s="109"/>
      <c r="B19" s="110"/>
      <c r="C19" s="111"/>
      <c r="D19" s="639"/>
      <c r="E19" s="640"/>
      <c r="F19" s="113"/>
      <c r="G19" s="641"/>
      <c r="H19" s="642"/>
      <c r="I19" s="643">
        <f t="shared" si="0"/>
        <v>0</v>
      </c>
      <c r="J19" s="644"/>
      <c r="K19" s="645"/>
      <c r="N19" s="108"/>
    </row>
    <row r="20" spans="1:14" ht="23.25" customHeight="1" x14ac:dyDescent="0.2">
      <c r="A20" s="103"/>
      <c r="B20" s="104"/>
      <c r="C20" s="111"/>
      <c r="D20" s="639"/>
      <c r="E20" s="640"/>
      <c r="F20" s="113"/>
      <c r="G20" s="641"/>
      <c r="H20" s="642"/>
      <c r="I20" s="643">
        <f t="shared" si="0"/>
        <v>0</v>
      </c>
      <c r="J20" s="644"/>
      <c r="K20" s="645"/>
      <c r="M20" s="107"/>
    </row>
    <row r="21" spans="1:14" s="107" customFormat="1" ht="23.25" customHeight="1" x14ac:dyDescent="0.2">
      <c r="A21" s="109"/>
      <c r="B21" s="110"/>
      <c r="C21" s="111"/>
      <c r="D21" s="639"/>
      <c r="E21" s="640"/>
      <c r="F21" s="113"/>
      <c r="G21" s="641"/>
      <c r="H21" s="642"/>
      <c r="I21" s="643">
        <f t="shared" si="0"/>
        <v>0</v>
      </c>
      <c r="J21" s="644"/>
      <c r="K21" s="645"/>
      <c r="N21" s="108"/>
    </row>
    <row r="22" spans="1:14" ht="23.25" customHeight="1" x14ac:dyDescent="0.2">
      <c r="A22" s="103"/>
      <c r="B22" s="104"/>
      <c r="C22" s="111"/>
      <c r="D22" s="639"/>
      <c r="E22" s="640"/>
      <c r="F22" s="113"/>
      <c r="G22" s="641"/>
      <c r="H22" s="642"/>
      <c r="I22" s="643">
        <f t="shared" si="0"/>
        <v>0</v>
      </c>
      <c r="J22" s="644"/>
      <c r="K22" s="645"/>
      <c r="M22" s="107"/>
    </row>
    <row r="23" spans="1:14" s="107" customFormat="1" ht="23.25" customHeight="1" x14ac:dyDescent="0.2">
      <c r="A23" s="109"/>
      <c r="B23" s="110"/>
      <c r="C23" s="111"/>
      <c r="D23" s="639"/>
      <c r="E23" s="640"/>
      <c r="F23" s="113"/>
      <c r="G23" s="641"/>
      <c r="H23" s="642"/>
      <c r="I23" s="643">
        <f t="shared" si="0"/>
        <v>0</v>
      </c>
      <c r="J23" s="644"/>
      <c r="K23" s="645"/>
      <c r="N23" s="108"/>
    </row>
    <row r="24" spans="1:14" ht="23.25" customHeight="1" x14ac:dyDescent="0.2">
      <c r="A24" s="103"/>
      <c r="B24" s="104"/>
      <c r="C24" s="111"/>
      <c r="D24" s="639"/>
      <c r="E24" s="640"/>
      <c r="F24" s="113"/>
      <c r="G24" s="641"/>
      <c r="H24" s="642"/>
      <c r="I24" s="643">
        <f t="shared" si="0"/>
        <v>0</v>
      </c>
      <c r="J24" s="644"/>
      <c r="K24" s="645"/>
      <c r="M24" s="107"/>
    </row>
    <row r="25" spans="1:14" s="107" customFormat="1" ht="23.25" customHeight="1" x14ac:dyDescent="0.2">
      <c r="A25" s="109"/>
      <c r="B25" s="110"/>
      <c r="C25" s="111"/>
      <c r="D25" s="639"/>
      <c r="E25" s="640"/>
      <c r="F25" s="113"/>
      <c r="G25" s="641"/>
      <c r="H25" s="642"/>
      <c r="I25" s="643">
        <f t="shared" si="0"/>
        <v>0</v>
      </c>
      <c r="J25" s="644"/>
      <c r="K25" s="645"/>
      <c r="N25" s="108"/>
    </row>
    <row r="26" spans="1:14" ht="23.25" customHeight="1" x14ac:dyDescent="0.2">
      <c r="A26" s="103"/>
      <c r="B26" s="104"/>
      <c r="C26" s="111"/>
      <c r="D26" s="639"/>
      <c r="E26" s="640"/>
      <c r="F26" s="113"/>
      <c r="G26" s="641"/>
      <c r="H26" s="642"/>
      <c r="I26" s="643">
        <f t="shared" si="0"/>
        <v>0</v>
      </c>
      <c r="J26" s="644"/>
      <c r="K26" s="645"/>
      <c r="M26" s="107"/>
    </row>
    <row r="27" spans="1:14" ht="23.25" customHeight="1" x14ac:dyDescent="0.2">
      <c r="A27" s="103"/>
      <c r="B27" s="104"/>
      <c r="C27" s="111"/>
      <c r="D27" s="639"/>
      <c r="E27" s="640"/>
      <c r="F27" s="113"/>
      <c r="G27" s="641"/>
      <c r="H27" s="642"/>
      <c r="I27" s="643">
        <f t="shared" si="0"/>
        <v>0</v>
      </c>
      <c r="J27" s="644"/>
      <c r="K27" s="645"/>
      <c r="M27" s="114" t="s">
        <v>44</v>
      </c>
    </row>
    <row r="28" spans="1:14" ht="23.25" customHeight="1" x14ac:dyDescent="0.2">
      <c r="A28" s="103"/>
      <c r="B28" s="104"/>
      <c r="C28" s="105"/>
      <c r="D28" s="639"/>
      <c r="E28" s="640"/>
      <c r="F28" s="106"/>
      <c r="G28" s="641"/>
      <c r="H28" s="642"/>
      <c r="I28" s="643">
        <f t="shared" si="0"/>
        <v>0</v>
      </c>
      <c r="J28" s="644"/>
      <c r="K28" s="645"/>
      <c r="L28" s="107"/>
      <c r="M28" s="684"/>
    </row>
    <row r="29" spans="1:14" ht="23.25" customHeight="1" x14ac:dyDescent="0.2">
      <c r="A29" s="103"/>
      <c r="B29" s="104"/>
      <c r="C29" s="105"/>
      <c r="D29" s="639"/>
      <c r="E29" s="640"/>
      <c r="F29" s="106"/>
      <c r="G29" s="641"/>
      <c r="H29" s="642"/>
      <c r="I29" s="643">
        <f t="shared" si="0"/>
        <v>0</v>
      </c>
      <c r="J29" s="644"/>
      <c r="K29" s="645"/>
      <c r="L29" s="107"/>
      <c r="M29" s="684"/>
    </row>
    <row r="30" spans="1:14" ht="23.25" customHeight="1" x14ac:dyDescent="0.2">
      <c r="A30" s="109"/>
      <c r="B30" s="110"/>
      <c r="C30" s="111"/>
      <c r="D30" s="639"/>
      <c r="E30" s="640"/>
      <c r="F30" s="112"/>
      <c r="G30" s="641"/>
      <c r="H30" s="642"/>
      <c r="I30" s="643">
        <f t="shared" si="0"/>
        <v>0</v>
      </c>
      <c r="J30" s="644"/>
      <c r="K30" s="645"/>
      <c r="L30" s="107"/>
      <c r="M30" s="684"/>
    </row>
    <row r="31" spans="1:14" ht="23.25" customHeight="1" x14ac:dyDescent="0.2">
      <c r="A31" s="109"/>
      <c r="B31" s="110"/>
      <c r="C31" s="111"/>
      <c r="D31" s="639"/>
      <c r="E31" s="640"/>
      <c r="F31" s="112"/>
      <c r="G31" s="641"/>
      <c r="H31" s="642"/>
      <c r="I31" s="643">
        <f t="shared" si="0"/>
        <v>0</v>
      </c>
      <c r="J31" s="644"/>
      <c r="K31" s="645"/>
      <c r="L31" s="107"/>
      <c r="M31" s="684"/>
    </row>
    <row r="32" spans="1:14" ht="23.25" customHeight="1" x14ac:dyDescent="0.2">
      <c r="A32" s="115"/>
      <c r="B32" s="116"/>
      <c r="C32" s="111"/>
      <c r="D32" s="639"/>
      <c r="E32" s="640"/>
      <c r="F32" s="112"/>
      <c r="G32" s="641"/>
      <c r="H32" s="642"/>
      <c r="I32" s="643">
        <f t="shared" si="0"/>
        <v>0</v>
      </c>
      <c r="J32" s="644"/>
      <c r="K32" s="645"/>
      <c r="L32" s="107"/>
      <c r="M32" s="666" t="s">
        <v>94</v>
      </c>
    </row>
    <row r="33" spans="1:13" ht="32.1" customHeight="1" x14ac:dyDescent="0.2">
      <c r="A33" s="672"/>
      <c r="B33" s="673"/>
      <c r="C33" s="678" t="s">
        <v>95</v>
      </c>
      <c r="D33" s="679"/>
      <c r="E33" s="679"/>
      <c r="F33" s="117"/>
      <c r="G33" s="680">
        <f>SUM(I8:K32)</f>
        <v>0</v>
      </c>
      <c r="H33" s="681"/>
      <c r="I33" s="681"/>
      <c r="J33" s="681"/>
      <c r="K33" s="682"/>
      <c r="L33" s="107"/>
      <c r="M33" s="666"/>
    </row>
    <row r="34" spans="1:13" ht="32.1" customHeight="1" x14ac:dyDescent="0.2">
      <c r="A34" s="674"/>
      <c r="B34" s="675"/>
      <c r="C34" s="118" t="s">
        <v>96</v>
      </c>
      <c r="D34" s="683">
        <v>10</v>
      </c>
      <c r="E34" s="683"/>
      <c r="F34" s="117" t="s">
        <v>97</v>
      </c>
      <c r="G34" s="680">
        <f>ROUNDDOWN(+G33*D34/100,0)</f>
        <v>0</v>
      </c>
      <c r="H34" s="681"/>
      <c r="I34" s="681"/>
      <c r="J34" s="681"/>
      <c r="K34" s="682"/>
      <c r="L34" s="107"/>
      <c r="M34" s="666" t="s">
        <v>98</v>
      </c>
    </row>
    <row r="35" spans="1:13" ht="32.1" customHeight="1" thickBot="1" x14ac:dyDescent="0.25">
      <c r="A35" s="676"/>
      <c r="B35" s="677"/>
      <c r="C35" s="667" t="s">
        <v>99</v>
      </c>
      <c r="D35" s="668"/>
      <c r="E35" s="668"/>
      <c r="F35" s="119"/>
      <c r="G35" s="669">
        <f>+G34+G33</f>
        <v>0</v>
      </c>
      <c r="H35" s="670"/>
      <c r="I35" s="670"/>
      <c r="J35" s="670"/>
      <c r="K35" s="671"/>
      <c r="L35" s="120"/>
      <c r="M35" s="666"/>
    </row>
    <row r="36" spans="1:13" ht="27" customHeight="1" x14ac:dyDescent="0.15">
      <c r="C36" t="s">
        <v>152</v>
      </c>
      <c r="H36" s="70" t="s">
        <v>68</v>
      </c>
      <c r="I36" s="70"/>
      <c r="J36" s="70"/>
      <c r="K36" s="70"/>
    </row>
    <row r="37" spans="1:13" x14ac:dyDescent="0.15">
      <c r="H37" s="121"/>
    </row>
  </sheetData>
  <sheetProtection sheet="1"/>
  <mergeCells count="94">
    <mergeCell ref="M28:M29"/>
    <mergeCell ref="G28:H28"/>
    <mergeCell ref="D30:E30"/>
    <mergeCell ref="G30:H30"/>
    <mergeCell ref="M30:M31"/>
    <mergeCell ref="I30:K30"/>
    <mergeCell ref="I28:K28"/>
    <mergeCell ref="I29:K29"/>
    <mergeCell ref="D31:E31"/>
    <mergeCell ref="G31:H31"/>
    <mergeCell ref="G29:H29"/>
    <mergeCell ref="I31:K31"/>
    <mergeCell ref="D29:E29"/>
    <mergeCell ref="D28:E28"/>
    <mergeCell ref="M32:M33"/>
    <mergeCell ref="M34:M35"/>
    <mergeCell ref="C35:E35"/>
    <mergeCell ref="G35:K35"/>
    <mergeCell ref="A33:B35"/>
    <mergeCell ref="C33:E33"/>
    <mergeCell ref="G33:K33"/>
    <mergeCell ref="D34:E34"/>
    <mergeCell ref="G34:K34"/>
    <mergeCell ref="D32:E32"/>
    <mergeCell ref="G32:H32"/>
    <mergeCell ref="I32:K32"/>
    <mergeCell ref="I22:K22"/>
    <mergeCell ref="I24:K24"/>
    <mergeCell ref="D25:E25"/>
    <mergeCell ref="G25:H25"/>
    <mergeCell ref="I25:K25"/>
    <mergeCell ref="D27:E27"/>
    <mergeCell ref="G27:H27"/>
    <mergeCell ref="I27:K27"/>
    <mergeCell ref="D21:E21"/>
    <mergeCell ref="G21:H21"/>
    <mergeCell ref="I21:K21"/>
    <mergeCell ref="D23:E23"/>
    <mergeCell ref="G23:H23"/>
    <mergeCell ref="I23:K23"/>
    <mergeCell ref="D22:E22"/>
    <mergeCell ref="I26:K26"/>
    <mergeCell ref="D24:E24"/>
    <mergeCell ref="G24:H24"/>
    <mergeCell ref="D26:E26"/>
    <mergeCell ref="G26:H26"/>
    <mergeCell ref="G22:H22"/>
    <mergeCell ref="D20:E20"/>
    <mergeCell ref="G20:H20"/>
    <mergeCell ref="I20:K20"/>
    <mergeCell ref="D19:E19"/>
    <mergeCell ref="G19:H19"/>
    <mergeCell ref="I19:K19"/>
    <mergeCell ref="M17:M18"/>
    <mergeCell ref="D18:E18"/>
    <mergeCell ref="G18:H18"/>
    <mergeCell ref="I18:K18"/>
    <mergeCell ref="D17:E17"/>
    <mergeCell ref="G17:H17"/>
    <mergeCell ref="I17:K17"/>
    <mergeCell ref="D11:E11"/>
    <mergeCell ref="D15:E15"/>
    <mergeCell ref="G15:H15"/>
    <mergeCell ref="I15:K15"/>
    <mergeCell ref="M15:M16"/>
    <mergeCell ref="D16:E16"/>
    <mergeCell ref="G16:H16"/>
    <mergeCell ref="I16:K16"/>
    <mergeCell ref="M13:M14"/>
    <mergeCell ref="D12:E12"/>
    <mergeCell ref="G12:H12"/>
    <mergeCell ref="I12:K12"/>
    <mergeCell ref="D14:E14"/>
    <mergeCell ref="G14:H14"/>
    <mergeCell ref="I14:K14"/>
    <mergeCell ref="D13:E13"/>
    <mergeCell ref="G13:H13"/>
    <mergeCell ref="I13:K13"/>
    <mergeCell ref="G11:H11"/>
    <mergeCell ref="I11:K11"/>
    <mergeCell ref="H3:M6"/>
    <mergeCell ref="M11:M12"/>
    <mergeCell ref="D10:E10"/>
    <mergeCell ref="G10:H10"/>
    <mergeCell ref="I10:K10"/>
    <mergeCell ref="D7:E7"/>
    <mergeCell ref="G7:H7"/>
    <mergeCell ref="I7:K7"/>
    <mergeCell ref="D9:E9"/>
    <mergeCell ref="G9:H9"/>
    <mergeCell ref="I9:K9"/>
    <mergeCell ref="D8:E8"/>
    <mergeCell ref="G8:H8"/>
    <mergeCell ref="I8:K8"/>
  </mergeCells>
  <phoneticPr fontId="24"/>
  <conditionalFormatting sqref="I8:K32">
    <cfRule type="cellIs" dxfId="0" priority="1" stopIfTrue="1" operator="equal">
      <formula>0</formula>
    </cfRule>
  </conditionalFormatting>
  <printOptions horizontalCentered="1" verticalCentered="1"/>
  <pageMargins left="0.39370078740157483" right="0.39370078740157483" top="0.78740157480314965" bottom="0.39370078740157483" header="0.31496062992125984" footer="0.31496062992125984"/>
  <pageSetup paperSize="9" scale="9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34"/>
  <sheetViews>
    <sheetView view="pageBreakPreview" zoomScaleNormal="100" workbookViewId="0"/>
  </sheetViews>
  <sheetFormatPr defaultColWidth="9" defaultRowHeight="13.5" x14ac:dyDescent="0.15"/>
  <cols>
    <col min="1" max="2" width="3.75" style="31" customWidth="1"/>
    <col min="3" max="3" width="12.875" style="31" customWidth="1"/>
    <col min="4" max="5" width="3.75" style="31" customWidth="1"/>
    <col min="6" max="6" width="12.875" style="31" customWidth="1"/>
    <col min="7" max="8" width="3.75" style="31" customWidth="1"/>
    <col min="9" max="9" width="12.875" style="31" customWidth="1"/>
    <col min="10" max="11" width="3.75" style="31" customWidth="1"/>
    <col min="12" max="12" width="12.875" style="31" customWidth="1"/>
    <col min="13" max="13" width="1.125" style="31" customWidth="1"/>
    <col min="14" max="14" width="7.625" style="31" customWidth="1"/>
    <col min="15" max="15" width="9" style="31" hidden="1" customWidth="1"/>
    <col min="16" max="16" width="1.25" style="31" customWidth="1"/>
    <col min="17" max="18" width="3.75" style="31" customWidth="1"/>
    <col min="19" max="19" width="12.875" style="31" customWidth="1"/>
    <col min="20" max="21" width="3.75" style="31" customWidth="1"/>
    <col min="22" max="22" width="12.875" style="31" customWidth="1"/>
    <col min="23" max="24" width="3.75" style="31" customWidth="1"/>
    <col min="25" max="25" width="12.875" style="31" customWidth="1"/>
    <col min="26" max="27" width="3.75" style="31" customWidth="1"/>
    <col min="28" max="28" width="12.875" style="31" customWidth="1"/>
    <col min="29" max="29" width="1.125" style="31" customWidth="1"/>
    <col min="30" max="30" width="7.625" style="31" customWidth="1"/>
    <col min="31" max="31" width="1.25" style="31" customWidth="1"/>
    <col min="32" max="33" width="3.75" style="31" customWidth="1"/>
    <col min="34" max="34" width="12.875" style="31" customWidth="1"/>
    <col min="35" max="36" width="3.75" style="31" customWidth="1"/>
    <col min="37" max="37" width="12.875" style="31" customWidth="1"/>
    <col min="38" max="39" width="3.75" style="31" customWidth="1"/>
    <col min="40" max="40" width="12.875" style="31" customWidth="1"/>
    <col min="41" max="42" width="3.75" style="31" customWidth="1"/>
    <col min="43" max="43" width="12.875" style="31" customWidth="1"/>
    <col min="44" max="44" width="1.125" style="31" customWidth="1"/>
    <col min="45" max="45" width="7.625" style="31" customWidth="1"/>
    <col min="46" max="46" width="1.25" style="31" customWidth="1"/>
    <col min="47" max="48" width="3.75" style="31" customWidth="1"/>
    <col min="49" max="49" width="12.875" style="31" customWidth="1"/>
    <col min="50" max="51" width="3.75" style="31" customWidth="1"/>
    <col min="52" max="52" width="12.875" style="31" customWidth="1"/>
    <col min="53" max="54" width="3.75" style="31" customWidth="1"/>
    <col min="55" max="55" width="12.875" style="31" customWidth="1"/>
    <col min="56" max="57" width="3.75" style="31" customWidth="1"/>
    <col min="58" max="58" width="12.875" style="31" customWidth="1"/>
    <col min="59" max="59" width="1.125" style="31" customWidth="1"/>
    <col min="60" max="60" width="7.625" style="31" customWidth="1"/>
    <col min="61" max="61" width="1.25" style="31" customWidth="1"/>
    <col min="62" max="16384" width="9" style="31"/>
  </cols>
  <sheetData>
    <row r="1" spans="1:60" ht="36.75" customHeight="1" x14ac:dyDescent="0.15">
      <c r="C1" s="698" t="s">
        <v>71</v>
      </c>
      <c r="D1" s="698"/>
      <c r="E1" s="698"/>
      <c r="F1" s="698"/>
      <c r="G1" s="698"/>
      <c r="H1" s="698"/>
      <c r="I1" s="698"/>
      <c r="J1" s="698"/>
      <c r="K1" s="35"/>
      <c r="L1" s="31" t="s">
        <v>46</v>
      </c>
      <c r="S1" s="698" t="s">
        <v>71</v>
      </c>
      <c r="T1" s="698"/>
      <c r="U1" s="698"/>
      <c r="V1" s="698"/>
      <c r="W1" s="698"/>
      <c r="X1" s="698"/>
      <c r="Y1" s="698"/>
      <c r="Z1" s="698"/>
      <c r="AA1" s="35"/>
      <c r="AB1" s="31" t="s">
        <v>46</v>
      </c>
      <c r="AH1" s="698" t="s">
        <v>71</v>
      </c>
      <c r="AI1" s="698"/>
      <c r="AJ1" s="698"/>
      <c r="AK1" s="698"/>
      <c r="AL1" s="698"/>
      <c r="AM1" s="698"/>
      <c r="AN1" s="698"/>
      <c r="AO1" s="698"/>
      <c r="AP1" s="35"/>
      <c r="AQ1" s="31" t="s">
        <v>46</v>
      </c>
      <c r="AW1" s="698" t="s">
        <v>71</v>
      </c>
      <c r="AX1" s="698"/>
      <c r="AY1" s="698"/>
      <c r="AZ1" s="698"/>
      <c r="BA1" s="698"/>
      <c r="BB1" s="698"/>
      <c r="BC1" s="698"/>
      <c r="BD1" s="698"/>
      <c r="BE1" s="35"/>
      <c r="BF1" s="31" t="s">
        <v>46</v>
      </c>
    </row>
    <row r="2" spans="1:60" ht="12" customHeight="1" thickBot="1" x14ac:dyDescent="0.2">
      <c r="B2" s="36"/>
      <c r="C2" s="36"/>
      <c r="E2" s="36"/>
      <c r="F2" s="36"/>
      <c r="H2" s="36"/>
      <c r="I2" s="36"/>
      <c r="K2" s="36"/>
      <c r="L2" s="36"/>
      <c r="R2" s="36"/>
      <c r="S2" s="36"/>
      <c r="U2" s="36"/>
      <c r="V2" s="36"/>
      <c r="X2" s="36"/>
      <c r="Y2" s="36"/>
      <c r="AA2" s="36"/>
      <c r="AB2" s="36"/>
      <c r="AG2" s="36"/>
      <c r="AH2" s="36"/>
      <c r="AJ2" s="36"/>
      <c r="AK2" s="36"/>
      <c r="AM2" s="36"/>
      <c r="AN2" s="36"/>
      <c r="AP2" s="36"/>
      <c r="AQ2" s="36"/>
      <c r="AV2" s="36"/>
      <c r="AW2" s="36"/>
      <c r="AY2" s="36"/>
      <c r="AZ2" s="36"/>
      <c r="BB2" s="36"/>
      <c r="BC2" s="36"/>
      <c r="BE2" s="36"/>
      <c r="BF2" s="36"/>
    </row>
    <row r="3" spans="1:60" ht="12" customHeight="1" x14ac:dyDescent="0.15">
      <c r="B3" s="36" t="s">
        <v>38</v>
      </c>
      <c r="C3" s="36" t="s">
        <v>47</v>
      </c>
      <c r="E3" s="36"/>
      <c r="F3" s="36"/>
      <c r="H3" s="37" t="s">
        <v>48</v>
      </c>
      <c r="I3" s="699"/>
      <c r="J3" s="700"/>
      <c r="K3" s="700"/>
      <c r="L3" s="701"/>
      <c r="R3" s="36" t="s">
        <v>38</v>
      </c>
      <c r="S3" s="36" t="s">
        <v>47</v>
      </c>
      <c r="U3" s="36"/>
      <c r="V3" s="36"/>
      <c r="X3" s="37" t="s">
        <v>48</v>
      </c>
      <c r="Y3" s="699"/>
      <c r="Z3" s="700"/>
      <c r="AA3" s="700"/>
      <c r="AB3" s="701"/>
      <c r="AG3" s="36" t="s">
        <v>38</v>
      </c>
      <c r="AH3" s="36" t="s">
        <v>47</v>
      </c>
      <c r="AJ3" s="36"/>
      <c r="AK3" s="36"/>
      <c r="AM3" s="37" t="s">
        <v>48</v>
      </c>
      <c r="AN3" s="699"/>
      <c r="AO3" s="700"/>
      <c r="AP3" s="700"/>
      <c r="AQ3" s="701"/>
      <c r="AV3" s="36" t="s">
        <v>38</v>
      </c>
      <c r="AW3" s="36" t="s">
        <v>47</v>
      </c>
      <c r="AY3" s="36"/>
      <c r="AZ3" s="36"/>
      <c r="BB3" s="37" t="s">
        <v>48</v>
      </c>
      <c r="BC3" s="699"/>
      <c r="BD3" s="700"/>
      <c r="BE3" s="700"/>
      <c r="BF3" s="701"/>
    </row>
    <row r="4" spans="1:60" ht="12" customHeight="1" x14ac:dyDescent="0.15">
      <c r="B4" s="36"/>
      <c r="C4" s="36" t="s">
        <v>49</v>
      </c>
      <c r="E4" s="36"/>
      <c r="F4" s="36"/>
      <c r="H4" s="38" t="s">
        <v>50</v>
      </c>
      <c r="I4" s="702"/>
      <c r="J4" s="703"/>
      <c r="K4" s="703"/>
      <c r="L4" s="704"/>
      <c r="R4" s="36"/>
      <c r="S4" s="36" t="s">
        <v>49</v>
      </c>
      <c r="U4" s="36"/>
      <c r="V4" s="36"/>
      <c r="X4" s="38" t="s">
        <v>50</v>
      </c>
      <c r="Y4" s="702"/>
      <c r="Z4" s="703"/>
      <c r="AA4" s="703"/>
      <c r="AB4" s="704"/>
      <c r="AG4" s="36"/>
      <c r="AH4" s="36" t="s">
        <v>49</v>
      </c>
      <c r="AJ4" s="36"/>
      <c r="AK4" s="36"/>
      <c r="AM4" s="38" t="s">
        <v>50</v>
      </c>
      <c r="AN4" s="702"/>
      <c r="AO4" s="703"/>
      <c r="AP4" s="703"/>
      <c r="AQ4" s="704"/>
      <c r="AV4" s="36"/>
      <c r="AW4" s="36" t="s">
        <v>49</v>
      </c>
      <c r="AY4" s="36"/>
      <c r="AZ4" s="36"/>
      <c r="BB4" s="38" t="s">
        <v>50</v>
      </c>
      <c r="BC4" s="702"/>
      <c r="BD4" s="703"/>
      <c r="BE4" s="703"/>
      <c r="BF4" s="704"/>
    </row>
    <row r="5" spans="1:60" ht="12" customHeight="1" x14ac:dyDescent="0.15">
      <c r="B5" s="36"/>
      <c r="C5" s="36" t="s">
        <v>51</v>
      </c>
      <c r="H5" s="38" t="s">
        <v>52</v>
      </c>
      <c r="I5" s="702"/>
      <c r="J5" s="703"/>
      <c r="K5" s="703"/>
      <c r="L5" s="704"/>
      <c r="R5" s="36"/>
      <c r="S5" s="36" t="s">
        <v>51</v>
      </c>
      <c r="X5" s="38" t="s">
        <v>52</v>
      </c>
      <c r="Y5" s="702"/>
      <c r="Z5" s="703"/>
      <c r="AA5" s="703"/>
      <c r="AB5" s="704"/>
      <c r="AG5" s="36"/>
      <c r="AH5" s="36" t="s">
        <v>51</v>
      </c>
      <c r="AM5" s="38" t="s">
        <v>52</v>
      </c>
      <c r="AN5" s="702"/>
      <c r="AO5" s="703"/>
      <c r="AP5" s="703"/>
      <c r="AQ5" s="704"/>
      <c r="AV5" s="36"/>
      <c r="AW5" s="36" t="s">
        <v>51</v>
      </c>
      <c r="BB5" s="38" t="s">
        <v>52</v>
      </c>
      <c r="BC5" s="702"/>
      <c r="BD5" s="703"/>
      <c r="BE5" s="703"/>
      <c r="BF5" s="704"/>
    </row>
    <row r="6" spans="1:60" ht="12" customHeight="1" thickBot="1" x14ac:dyDescent="0.2">
      <c r="H6" s="38" t="s">
        <v>53</v>
      </c>
      <c r="I6" s="705"/>
      <c r="J6" s="706"/>
      <c r="K6" s="706"/>
      <c r="L6" s="707"/>
      <c r="X6" s="38" t="s">
        <v>53</v>
      </c>
      <c r="Y6" s="705"/>
      <c r="Z6" s="706"/>
      <c r="AA6" s="706"/>
      <c r="AB6" s="707"/>
      <c r="AM6" s="38" t="s">
        <v>53</v>
      </c>
      <c r="AN6" s="705"/>
      <c r="AO6" s="706"/>
      <c r="AP6" s="706"/>
      <c r="AQ6" s="707"/>
      <c r="BB6" s="38" t="s">
        <v>53</v>
      </c>
      <c r="BC6" s="705"/>
      <c r="BD6" s="706"/>
      <c r="BE6" s="706"/>
      <c r="BF6" s="707"/>
    </row>
    <row r="7" spans="1:60" ht="15" customHeight="1" x14ac:dyDescent="0.15">
      <c r="A7" s="696" t="s">
        <v>54</v>
      </c>
      <c r="B7" s="693"/>
      <c r="C7" s="693"/>
      <c r="D7" s="693" t="s">
        <v>55</v>
      </c>
      <c r="E7" s="693"/>
      <c r="F7" s="40"/>
      <c r="G7" s="693" t="s">
        <v>87</v>
      </c>
      <c r="H7" s="693"/>
      <c r="I7" s="39" t="s">
        <v>57</v>
      </c>
      <c r="J7" s="693" t="s">
        <v>58</v>
      </c>
      <c r="K7" s="693"/>
      <c r="L7" s="695"/>
      <c r="Q7" s="696" t="s">
        <v>54</v>
      </c>
      <c r="R7" s="693"/>
      <c r="S7" s="693"/>
      <c r="T7" s="693" t="s">
        <v>55</v>
      </c>
      <c r="U7" s="693"/>
      <c r="V7" s="40"/>
      <c r="W7" s="693" t="s">
        <v>56</v>
      </c>
      <c r="X7" s="693"/>
      <c r="Y7" s="39" t="s">
        <v>57</v>
      </c>
      <c r="Z7" s="693" t="s">
        <v>58</v>
      </c>
      <c r="AA7" s="693"/>
      <c r="AB7" s="695"/>
      <c r="AF7" s="696" t="s">
        <v>54</v>
      </c>
      <c r="AG7" s="693"/>
      <c r="AH7" s="693"/>
      <c r="AI7" s="693" t="s">
        <v>55</v>
      </c>
      <c r="AJ7" s="693"/>
      <c r="AK7" s="40"/>
      <c r="AL7" s="693" t="s">
        <v>56</v>
      </c>
      <c r="AM7" s="693"/>
      <c r="AN7" s="39" t="s">
        <v>57</v>
      </c>
      <c r="AO7" s="693" t="s">
        <v>58</v>
      </c>
      <c r="AP7" s="693"/>
      <c r="AQ7" s="695"/>
      <c r="AU7" s="696" t="s">
        <v>54</v>
      </c>
      <c r="AV7" s="693"/>
      <c r="AW7" s="693"/>
      <c r="AX7" s="693" t="s">
        <v>55</v>
      </c>
      <c r="AY7" s="693"/>
      <c r="AZ7" s="40"/>
      <c r="BA7" s="693" t="s">
        <v>56</v>
      </c>
      <c r="BB7" s="693"/>
      <c r="BC7" s="39" t="s">
        <v>57</v>
      </c>
      <c r="BD7" s="693" t="s">
        <v>58</v>
      </c>
      <c r="BE7" s="693"/>
      <c r="BF7" s="695"/>
    </row>
    <row r="8" spans="1:60" ht="15" customHeight="1" x14ac:dyDescent="0.15">
      <c r="A8" s="697"/>
      <c r="B8" s="694"/>
      <c r="C8" s="694"/>
      <c r="D8" s="694" t="s">
        <v>59</v>
      </c>
      <c r="E8" s="694"/>
      <c r="F8" s="42"/>
      <c r="G8" s="694"/>
      <c r="H8" s="694"/>
      <c r="I8" s="41" t="s">
        <v>60</v>
      </c>
      <c r="J8" s="694" t="s">
        <v>61</v>
      </c>
      <c r="K8" s="694"/>
      <c r="L8" s="43"/>
      <c r="M8" s="44"/>
      <c r="N8" s="44"/>
      <c r="Q8" s="697"/>
      <c r="R8" s="694"/>
      <c r="S8" s="694"/>
      <c r="T8" s="694" t="s">
        <v>59</v>
      </c>
      <c r="U8" s="694"/>
      <c r="V8" s="42"/>
      <c r="W8" s="694"/>
      <c r="X8" s="694"/>
      <c r="Y8" s="41" t="s">
        <v>60</v>
      </c>
      <c r="Z8" s="694" t="s">
        <v>61</v>
      </c>
      <c r="AA8" s="694"/>
      <c r="AB8" s="43"/>
      <c r="AC8" s="44"/>
      <c r="AD8" s="44"/>
      <c r="AF8" s="697"/>
      <c r="AG8" s="694"/>
      <c r="AH8" s="694"/>
      <c r="AI8" s="694" t="s">
        <v>59</v>
      </c>
      <c r="AJ8" s="694"/>
      <c r="AK8" s="42"/>
      <c r="AL8" s="694"/>
      <c r="AM8" s="694"/>
      <c r="AN8" s="41" t="s">
        <v>60</v>
      </c>
      <c r="AO8" s="694" t="s">
        <v>61</v>
      </c>
      <c r="AP8" s="694"/>
      <c r="AQ8" s="43"/>
      <c r="AR8" s="44"/>
      <c r="AS8" s="44"/>
      <c r="AU8" s="697"/>
      <c r="AV8" s="694"/>
      <c r="AW8" s="694"/>
      <c r="AX8" s="694" t="s">
        <v>59</v>
      </c>
      <c r="AY8" s="694"/>
      <c r="AZ8" s="42"/>
      <c r="BA8" s="694"/>
      <c r="BB8" s="694"/>
      <c r="BC8" s="41" t="s">
        <v>60</v>
      </c>
      <c r="BD8" s="694" t="s">
        <v>61</v>
      </c>
      <c r="BE8" s="694"/>
      <c r="BF8" s="43"/>
      <c r="BG8" s="44"/>
      <c r="BH8" s="44"/>
    </row>
    <row r="9" spans="1:60" ht="30" customHeight="1" x14ac:dyDescent="0.15">
      <c r="A9" s="45" t="s">
        <v>62</v>
      </c>
      <c r="B9" s="46" t="s">
        <v>63</v>
      </c>
      <c r="C9" s="47" t="s">
        <v>64</v>
      </c>
      <c r="D9" s="46" t="s">
        <v>62</v>
      </c>
      <c r="E9" s="48" t="s">
        <v>63</v>
      </c>
      <c r="F9" s="48" t="s">
        <v>64</v>
      </c>
      <c r="G9" s="49" t="s">
        <v>62</v>
      </c>
      <c r="H9" s="48" t="s">
        <v>63</v>
      </c>
      <c r="I9" s="48" t="s">
        <v>64</v>
      </c>
      <c r="J9" s="49" t="s">
        <v>62</v>
      </c>
      <c r="K9" s="48" t="s">
        <v>63</v>
      </c>
      <c r="L9" s="50" t="s">
        <v>64</v>
      </c>
      <c r="O9" s="51"/>
      <c r="Q9" s="45" t="s">
        <v>62</v>
      </c>
      <c r="R9" s="46" t="s">
        <v>63</v>
      </c>
      <c r="S9" s="47" t="s">
        <v>64</v>
      </c>
      <c r="T9" s="46" t="s">
        <v>62</v>
      </c>
      <c r="U9" s="48" t="s">
        <v>63</v>
      </c>
      <c r="V9" s="48" t="s">
        <v>64</v>
      </c>
      <c r="W9" s="49" t="s">
        <v>62</v>
      </c>
      <c r="X9" s="48" t="s">
        <v>63</v>
      </c>
      <c r="Y9" s="48" t="s">
        <v>64</v>
      </c>
      <c r="Z9" s="49" t="s">
        <v>62</v>
      </c>
      <c r="AA9" s="48" t="s">
        <v>63</v>
      </c>
      <c r="AB9" s="50" t="s">
        <v>64</v>
      </c>
      <c r="AF9" s="45" t="s">
        <v>62</v>
      </c>
      <c r="AG9" s="46" t="s">
        <v>63</v>
      </c>
      <c r="AH9" s="47" t="s">
        <v>64</v>
      </c>
      <c r="AI9" s="46" t="s">
        <v>62</v>
      </c>
      <c r="AJ9" s="48" t="s">
        <v>63</v>
      </c>
      <c r="AK9" s="48" t="s">
        <v>64</v>
      </c>
      <c r="AL9" s="49" t="s">
        <v>62</v>
      </c>
      <c r="AM9" s="48" t="s">
        <v>63</v>
      </c>
      <c r="AN9" s="48" t="s">
        <v>64</v>
      </c>
      <c r="AO9" s="49" t="s">
        <v>62</v>
      </c>
      <c r="AP9" s="48" t="s">
        <v>63</v>
      </c>
      <c r="AQ9" s="50" t="s">
        <v>64</v>
      </c>
      <c r="AU9" s="45" t="s">
        <v>62</v>
      </c>
      <c r="AV9" s="46" t="s">
        <v>63</v>
      </c>
      <c r="AW9" s="47" t="s">
        <v>64</v>
      </c>
      <c r="AX9" s="46" t="s">
        <v>62</v>
      </c>
      <c r="AY9" s="48" t="s">
        <v>63</v>
      </c>
      <c r="AZ9" s="48" t="s">
        <v>64</v>
      </c>
      <c r="BA9" s="49" t="s">
        <v>62</v>
      </c>
      <c r="BB9" s="48" t="s">
        <v>63</v>
      </c>
      <c r="BC9" s="48" t="s">
        <v>64</v>
      </c>
      <c r="BD9" s="49" t="s">
        <v>62</v>
      </c>
      <c r="BE9" s="48" t="s">
        <v>63</v>
      </c>
      <c r="BF9" s="50" t="s">
        <v>64</v>
      </c>
    </row>
    <row r="10" spans="1:60" ht="30" customHeight="1" x14ac:dyDescent="0.15">
      <c r="A10" s="52"/>
      <c r="B10" s="53">
        <v>21</v>
      </c>
      <c r="C10" s="54"/>
      <c r="D10" s="55"/>
      <c r="E10" s="53">
        <v>30</v>
      </c>
      <c r="F10" s="56"/>
      <c r="G10" s="55"/>
      <c r="H10" s="53">
        <v>8</v>
      </c>
      <c r="I10" s="56"/>
      <c r="J10" s="55"/>
      <c r="K10" s="53">
        <v>17</v>
      </c>
      <c r="L10" s="57"/>
      <c r="O10" s="51"/>
      <c r="Q10" s="52"/>
      <c r="R10" s="53">
        <v>21</v>
      </c>
      <c r="S10" s="54"/>
      <c r="T10" s="55"/>
      <c r="U10" s="53">
        <v>30</v>
      </c>
      <c r="V10" s="56"/>
      <c r="W10" s="55"/>
      <c r="X10" s="53">
        <v>8</v>
      </c>
      <c r="Y10" s="56"/>
      <c r="Z10" s="55"/>
      <c r="AA10" s="53">
        <v>17</v>
      </c>
      <c r="AB10" s="57"/>
      <c r="AF10" s="52"/>
      <c r="AG10" s="53">
        <v>21</v>
      </c>
      <c r="AH10" s="54"/>
      <c r="AI10" s="55"/>
      <c r="AJ10" s="53">
        <v>30</v>
      </c>
      <c r="AK10" s="56"/>
      <c r="AL10" s="55"/>
      <c r="AM10" s="53">
        <v>8</v>
      </c>
      <c r="AN10" s="56"/>
      <c r="AO10" s="55"/>
      <c r="AP10" s="53">
        <v>17</v>
      </c>
      <c r="AQ10" s="57"/>
      <c r="AU10" s="52"/>
      <c r="AV10" s="53">
        <v>21</v>
      </c>
      <c r="AW10" s="54"/>
      <c r="AX10" s="55"/>
      <c r="AY10" s="53">
        <v>30</v>
      </c>
      <c r="AZ10" s="56"/>
      <c r="BA10" s="55"/>
      <c r="BB10" s="53">
        <v>8</v>
      </c>
      <c r="BC10" s="56"/>
      <c r="BD10" s="55"/>
      <c r="BE10" s="53">
        <v>17</v>
      </c>
      <c r="BF10" s="57"/>
    </row>
    <row r="11" spans="1:60" ht="30" customHeight="1" x14ac:dyDescent="0.15">
      <c r="A11" s="52"/>
      <c r="B11" s="53">
        <v>22</v>
      </c>
      <c r="C11" s="54"/>
      <c r="D11" s="55"/>
      <c r="E11" s="53">
        <v>31</v>
      </c>
      <c r="F11" s="56"/>
      <c r="G11" s="55"/>
      <c r="H11" s="53">
        <v>9</v>
      </c>
      <c r="I11" s="56"/>
      <c r="J11" s="55"/>
      <c r="K11" s="53">
        <v>18</v>
      </c>
      <c r="L11" s="57"/>
      <c r="O11" s="51"/>
      <c r="Q11" s="52"/>
      <c r="R11" s="53">
        <v>22</v>
      </c>
      <c r="S11" s="54"/>
      <c r="T11" s="55"/>
      <c r="U11" s="53">
        <v>31</v>
      </c>
      <c r="V11" s="56"/>
      <c r="W11" s="55"/>
      <c r="X11" s="53">
        <v>9</v>
      </c>
      <c r="Y11" s="56"/>
      <c r="Z11" s="55"/>
      <c r="AA11" s="53">
        <v>18</v>
      </c>
      <c r="AB11" s="57"/>
      <c r="AF11" s="52"/>
      <c r="AG11" s="53">
        <v>22</v>
      </c>
      <c r="AH11" s="54"/>
      <c r="AI11" s="55"/>
      <c r="AJ11" s="53">
        <v>31</v>
      </c>
      <c r="AK11" s="56"/>
      <c r="AL11" s="55"/>
      <c r="AM11" s="53">
        <v>9</v>
      </c>
      <c r="AN11" s="56"/>
      <c r="AO11" s="55"/>
      <c r="AP11" s="53">
        <v>18</v>
      </c>
      <c r="AQ11" s="57"/>
      <c r="AU11" s="52"/>
      <c r="AV11" s="53">
        <v>22</v>
      </c>
      <c r="AW11" s="54"/>
      <c r="AX11" s="55"/>
      <c r="AY11" s="53">
        <v>31</v>
      </c>
      <c r="AZ11" s="56"/>
      <c r="BA11" s="55"/>
      <c r="BB11" s="53">
        <v>9</v>
      </c>
      <c r="BC11" s="56"/>
      <c r="BD11" s="55"/>
      <c r="BE11" s="53">
        <v>18</v>
      </c>
      <c r="BF11" s="57"/>
    </row>
    <row r="12" spans="1:60" s="58" customFormat="1" ht="30" customHeight="1" x14ac:dyDescent="0.15">
      <c r="A12" s="52"/>
      <c r="B12" s="53">
        <v>23</v>
      </c>
      <c r="C12" s="54"/>
      <c r="D12" s="55"/>
      <c r="E12" s="53">
        <v>1</v>
      </c>
      <c r="F12" s="56"/>
      <c r="G12" s="55"/>
      <c r="H12" s="53">
        <v>10</v>
      </c>
      <c r="I12" s="56"/>
      <c r="J12" s="55"/>
      <c r="K12" s="53">
        <v>19</v>
      </c>
      <c r="L12" s="57"/>
      <c r="N12" s="31"/>
      <c r="O12" s="59"/>
      <c r="Q12" s="52"/>
      <c r="R12" s="53">
        <v>23</v>
      </c>
      <c r="S12" s="54"/>
      <c r="T12" s="55"/>
      <c r="U12" s="53">
        <v>1</v>
      </c>
      <c r="V12" s="56"/>
      <c r="W12" s="55"/>
      <c r="X12" s="53">
        <v>10</v>
      </c>
      <c r="Y12" s="56"/>
      <c r="Z12" s="55"/>
      <c r="AA12" s="53">
        <v>19</v>
      </c>
      <c r="AB12" s="57"/>
      <c r="AD12" s="31"/>
      <c r="AF12" s="52"/>
      <c r="AG12" s="53">
        <v>23</v>
      </c>
      <c r="AH12" s="54"/>
      <c r="AI12" s="55"/>
      <c r="AJ12" s="53">
        <v>1</v>
      </c>
      <c r="AK12" s="56"/>
      <c r="AL12" s="55"/>
      <c r="AM12" s="53">
        <v>10</v>
      </c>
      <c r="AN12" s="56"/>
      <c r="AO12" s="55"/>
      <c r="AP12" s="53">
        <v>19</v>
      </c>
      <c r="AQ12" s="57"/>
      <c r="AS12" s="31"/>
      <c r="AU12" s="52"/>
      <c r="AV12" s="53">
        <v>23</v>
      </c>
      <c r="AW12" s="54"/>
      <c r="AX12" s="55"/>
      <c r="AY12" s="53">
        <v>1</v>
      </c>
      <c r="AZ12" s="56"/>
      <c r="BA12" s="55"/>
      <c r="BB12" s="53">
        <v>10</v>
      </c>
      <c r="BC12" s="56"/>
      <c r="BD12" s="55"/>
      <c r="BE12" s="53">
        <v>19</v>
      </c>
      <c r="BF12" s="57"/>
      <c r="BH12" s="31"/>
    </row>
    <row r="13" spans="1:60" s="58" customFormat="1" ht="30" customHeight="1" x14ac:dyDescent="0.15">
      <c r="A13" s="52"/>
      <c r="B13" s="53">
        <v>24</v>
      </c>
      <c r="C13" s="54"/>
      <c r="D13" s="55"/>
      <c r="E13" s="53">
        <v>2</v>
      </c>
      <c r="F13" s="56"/>
      <c r="G13" s="55"/>
      <c r="H13" s="53">
        <v>11</v>
      </c>
      <c r="I13" s="56"/>
      <c r="J13" s="55"/>
      <c r="K13" s="53">
        <v>20</v>
      </c>
      <c r="L13" s="57"/>
      <c r="N13" s="662"/>
      <c r="O13" s="59"/>
      <c r="Q13" s="52"/>
      <c r="R13" s="53">
        <v>24</v>
      </c>
      <c r="S13" s="54"/>
      <c r="T13" s="55"/>
      <c r="U13" s="53">
        <v>2</v>
      </c>
      <c r="V13" s="56"/>
      <c r="W13" s="55"/>
      <c r="X13" s="53">
        <v>11</v>
      </c>
      <c r="Y13" s="56"/>
      <c r="Z13" s="55"/>
      <c r="AA13" s="53">
        <v>20</v>
      </c>
      <c r="AB13" s="57"/>
      <c r="AD13" s="662"/>
      <c r="AF13" s="52"/>
      <c r="AG13" s="53">
        <v>24</v>
      </c>
      <c r="AH13" s="54"/>
      <c r="AI13" s="55"/>
      <c r="AJ13" s="53">
        <v>2</v>
      </c>
      <c r="AK13" s="56"/>
      <c r="AL13" s="55"/>
      <c r="AM13" s="53">
        <v>11</v>
      </c>
      <c r="AN13" s="56"/>
      <c r="AO13" s="55"/>
      <c r="AP13" s="53">
        <v>20</v>
      </c>
      <c r="AQ13" s="57"/>
      <c r="AS13" s="662"/>
      <c r="AU13" s="52"/>
      <c r="AV13" s="53">
        <v>24</v>
      </c>
      <c r="AW13" s="54"/>
      <c r="AX13" s="55"/>
      <c r="AY13" s="53">
        <v>2</v>
      </c>
      <c r="AZ13" s="56"/>
      <c r="BA13" s="55"/>
      <c r="BB13" s="53">
        <v>11</v>
      </c>
      <c r="BC13" s="56"/>
      <c r="BD13" s="55"/>
      <c r="BE13" s="53">
        <v>20</v>
      </c>
      <c r="BF13" s="57"/>
      <c r="BH13" s="662"/>
    </row>
    <row r="14" spans="1:60" s="58" customFormat="1" ht="30" customHeight="1" thickBot="1" x14ac:dyDescent="0.2">
      <c r="A14" s="52"/>
      <c r="B14" s="53">
        <v>25</v>
      </c>
      <c r="C14" s="54"/>
      <c r="D14" s="55"/>
      <c r="E14" s="53">
        <v>3</v>
      </c>
      <c r="F14" s="56"/>
      <c r="G14" s="55"/>
      <c r="H14" s="53">
        <v>12</v>
      </c>
      <c r="I14" s="54"/>
      <c r="J14" s="689" t="s">
        <v>65</v>
      </c>
      <c r="K14" s="690"/>
      <c r="L14" s="71">
        <f>SUM(C10:C18,F10:F18,I10:I18,L10:L13)</f>
        <v>0</v>
      </c>
      <c r="N14" s="663"/>
      <c r="O14" s="59"/>
      <c r="Q14" s="52"/>
      <c r="R14" s="53">
        <v>25</v>
      </c>
      <c r="S14" s="54"/>
      <c r="T14" s="55"/>
      <c r="U14" s="53">
        <v>3</v>
      </c>
      <c r="V14" s="56"/>
      <c r="W14" s="55"/>
      <c r="X14" s="53">
        <v>12</v>
      </c>
      <c r="Y14" s="54"/>
      <c r="Z14" s="689" t="s">
        <v>65</v>
      </c>
      <c r="AA14" s="690"/>
      <c r="AB14" s="71">
        <f>SUM(S10:S18,V10:V18,Y10:Y18,AB10:AB13)</f>
        <v>0</v>
      </c>
      <c r="AD14" s="663"/>
      <c r="AF14" s="52"/>
      <c r="AG14" s="53">
        <v>25</v>
      </c>
      <c r="AH14" s="54"/>
      <c r="AI14" s="55"/>
      <c r="AJ14" s="53">
        <v>3</v>
      </c>
      <c r="AK14" s="56"/>
      <c r="AL14" s="55"/>
      <c r="AM14" s="53">
        <v>12</v>
      </c>
      <c r="AN14" s="54"/>
      <c r="AO14" s="689" t="s">
        <v>65</v>
      </c>
      <c r="AP14" s="690"/>
      <c r="AQ14" s="71">
        <f>SUM(AH10:AH18,AK10:AK18,AN10:AN18,AQ10:AQ13)</f>
        <v>0</v>
      </c>
      <c r="AS14" s="663"/>
      <c r="AU14" s="52"/>
      <c r="AV14" s="53">
        <v>25</v>
      </c>
      <c r="AW14" s="54"/>
      <c r="AX14" s="55"/>
      <c r="AY14" s="53">
        <v>3</v>
      </c>
      <c r="AZ14" s="56"/>
      <c r="BA14" s="55"/>
      <c r="BB14" s="53">
        <v>12</v>
      </c>
      <c r="BC14" s="54"/>
      <c r="BD14" s="689" t="s">
        <v>65</v>
      </c>
      <c r="BE14" s="690"/>
      <c r="BF14" s="71">
        <f>SUM(AW10:AW18,AZ10:AZ18,BC10:BC18,BF10:BF13)</f>
        <v>0</v>
      </c>
      <c r="BH14" s="663"/>
    </row>
    <row r="15" spans="1:60" s="58" customFormat="1" ht="30" customHeight="1" x14ac:dyDescent="0.15">
      <c r="A15" s="52"/>
      <c r="B15" s="53">
        <v>26</v>
      </c>
      <c r="C15" s="54"/>
      <c r="D15" s="55"/>
      <c r="E15" s="53">
        <v>4</v>
      </c>
      <c r="F15" s="56"/>
      <c r="G15" s="55"/>
      <c r="H15" s="53">
        <v>13</v>
      </c>
      <c r="I15" s="54"/>
      <c r="J15" s="691" t="s">
        <v>12</v>
      </c>
      <c r="K15" s="692"/>
      <c r="L15" s="72">
        <f>+L8</f>
        <v>0</v>
      </c>
      <c r="N15" s="664"/>
      <c r="O15" s="59"/>
      <c r="Q15" s="52"/>
      <c r="R15" s="53">
        <v>26</v>
      </c>
      <c r="S15" s="54"/>
      <c r="T15" s="55"/>
      <c r="U15" s="53">
        <v>4</v>
      </c>
      <c r="V15" s="56"/>
      <c r="W15" s="55"/>
      <c r="X15" s="53">
        <v>13</v>
      </c>
      <c r="Y15" s="54"/>
      <c r="Z15" s="691" t="s">
        <v>12</v>
      </c>
      <c r="AA15" s="692"/>
      <c r="AB15" s="72">
        <f>+AB8</f>
        <v>0</v>
      </c>
      <c r="AD15" s="664"/>
      <c r="AF15" s="52"/>
      <c r="AG15" s="53">
        <v>26</v>
      </c>
      <c r="AH15" s="54"/>
      <c r="AI15" s="55"/>
      <c r="AJ15" s="53">
        <v>4</v>
      </c>
      <c r="AK15" s="56"/>
      <c r="AL15" s="55"/>
      <c r="AM15" s="53">
        <v>13</v>
      </c>
      <c r="AN15" s="54"/>
      <c r="AO15" s="691" t="s">
        <v>12</v>
      </c>
      <c r="AP15" s="692"/>
      <c r="AQ15" s="72">
        <f>+AQ8</f>
        <v>0</v>
      </c>
      <c r="AS15" s="664"/>
      <c r="AU15" s="52"/>
      <c r="AV15" s="53">
        <v>26</v>
      </c>
      <c r="AW15" s="54"/>
      <c r="AX15" s="55"/>
      <c r="AY15" s="53">
        <v>4</v>
      </c>
      <c r="AZ15" s="56"/>
      <c r="BA15" s="55"/>
      <c r="BB15" s="53">
        <v>13</v>
      </c>
      <c r="BC15" s="54"/>
      <c r="BD15" s="691" t="s">
        <v>12</v>
      </c>
      <c r="BE15" s="692"/>
      <c r="BF15" s="72">
        <f>+BF8</f>
        <v>0</v>
      </c>
      <c r="BH15" s="664"/>
    </row>
    <row r="16" spans="1:60" s="58" customFormat="1" ht="30" customHeight="1" x14ac:dyDescent="0.15">
      <c r="A16" s="52"/>
      <c r="B16" s="53">
        <v>27</v>
      </c>
      <c r="C16" s="54"/>
      <c r="D16" s="55"/>
      <c r="E16" s="53">
        <v>5</v>
      </c>
      <c r="F16" s="56"/>
      <c r="G16" s="55"/>
      <c r="H16" s="53">
        <v>14</v>
      </c>
      <c r="I16" s="54"/>
      <c r="J16" s="687" t="s">
        <v>14</v>
      </c>
      <c r="K16" s="688"/>
      <c r="L16" s="73">
        <f>ROUNDDOWN(L14*L15,0)</f>
        <v>0</v>
      </c>
      <c r="N16" s="665"/>
      <c r="O16" s="59"/>
      <c r="Q16" s="52"/>
      <c r="R16" s="53">
        <v>27</v>
      </c>
      <c r="S16" s="54"/>
      <c r="T16" s="55"/>
      <c r="U16" s="53">
        <v>5</v>
      </c>
      <c r="V16" s="56"/>
      <c r="W16" s="55"/>
      <c r="X16" s="53">
        <v>14</v>
      </c>
      <c r="Y16" s="54"/>
      <c r="Z16" s="687" t="s">
        <v>14</v>
      </c>
      <c r="AA16" s="688"/>
      <c r="AB16" s="73">
        <f>ROUNDDOWN(AB14*AB15,0)</f>
        <v>0</v>
      </c>
      <c r="AD16" s="665"/>
      <c r="AF16" s="52"/>
      <c r="AG16" s="53">
        <v>27</v>
      </c>
      <c r="AH16" s="54"/>
      <c r="AI16" s="55"/>
      <c r="AJ16" s="53">
        <v>5</v>
      </c>
      <c r="AK16" s="56"/>
      <c r="AL16" s="55"/>
      <c r="AM16" s="53">
        <v>14</v>
      </c>
      <c r="AN16" s="54"/>
      <c r="AO16" s="687" t="s">
        <v>14</v>
      </c>
      <c r="AP16" s="688"/>
      <c r="AQ16" s="73">
        <f>ROUNDDOWN(AQ14*AQ15,0)</f>
        <v>0</v>
      </c>
      <c r="AS16" s="665"/>
      <c r="AU16" s="52"/>
      <c r="AV16" s="53">
        <v>27</v>
      </c>
      <c r="AW16" s="54"/>
      <c r="AX16" s="55"/>
      <c r="AY16" s="53">
        <v>5</v>
      </c>
      <c r="AZ16" s="56"/>
      <c r="BA16" s="55"/>
      <c r="BB16" s="53">
        <v>14</v>
      </c>
      <c r="BC16" s="54"/>
      <c r="BD16" s="687" t="s">
        <v>14</v>
      </c>
      <c r="BE16" s="688"/>
      <c r="BF16" s="73">
        <f>ROUNDDOWN(BF14*BF15,0)</f>
        <v>0</v>
      </c>
      <c r="BH16" s="665"/>
    </row>
    <row r="17" spans="1:60" s="58" customFormat="1" ht="30" customHeight="1" x14ac:dyDescent="0.15">
      <c r="A17" s="52"/>
      <c r="B17" s="53">
        <v>28</v>
      </c>
      <c r="C17" s="54"/>
      <c r="D17" s="55"/>
      <c r="E17" s="53">
        <v>6</v>
      </c>
      <c r="F17" s="56"/>
      <c r="G17" s="55"/>
      <c r="H17" s="53">
        <v>15</v>
      </c>
      <c r="I17" s="54"/>
      <c r="J17" s="687" t="s">
        <v>66</v>
      </c>
      <c r="K17" s="688"/>
      <c r="L17" s="73">
        <f>ROUNDDOWN(L16*0.1,0)</f>
        <v>0</v>
      </c>
      <c r="N17" s="662"/>
      <c r="O17" s="59"/>
      <c r="Q17" s="52"/>
      <c r="R17" s="53">
        <v>28</v>
      </c>
      <c r="S17" s="54"/>
      <c r="T17" s="55"/>
      <c r="U17" s="53">
        <v>6</v>
      </c>
      <c r="V17" s="56"/>
      <c r="W17" s="55"/>
      <c r="X17" s="53">
        <v>15</v>
      </c>
      <c r="Y17" s="54"/>
      <c r="Z17" s="687" t="s">
        <v>66</v>
      </c>
      <c r="AA17" s="688"/>
      <c r="AB17" s="73">
        <f>ROUNDDOWN(AB16*0.1,0)</f>
        <v>0</v>
      </c>
      <c r="AD17" s="662"/>
      <c r="AF17" s="52"/>
      <c r="AG17" s="53">
        <v>28</v>
      </c>
      <c r="AH17" s="54"/>
      <c r="AI17" s="55"/>
      <c r="AJ17" s="53">
        <v>6</v>
      </c>
      <c r="AK17" s="56"/>
      <c r="AL17" s="55"/>
      <c r="AM17" s="53">
        <v>15</v>
      </c>
      <c r="AN17" s="54"/>
      <c r="AO17" s="687" t="s">
        <v>66</v>
      </c>
      <c r="AP17" s="688"/>
      <c r="AQ17" s="73">
        <f>ROUNDDOWN(AQ16*0.1,0)</f>
        <v>0</v>
      </c>
      <c r="AS17" s="662"/>
      <c r="AU17" s="52"/>
      <c r="AV17" s="53">
        <v>28</v>
      </c>
      <c r="AW17" s="54"/>
      <c r="AX17" s="55"/>
      <c r="AY17" s="53">
        <v>6</v>
      </c>
      <c r="AZ17" s="56"/>
      <c r="BA17" s="55"/>
      <c r="BB17" s="53">
        <v>15</v>
      </c>
      <c r="BC17" s="54"/>
      <c r="BD17" s="687" t="s">
        <v>66</v>
      </c>
      <c r="BE17" s="688"/>
      <c r="BF17" s="73">
        <f>ROUNDDOWN(BF16*0.1,0)</f>
        <v>0</v>
      </c>
      <c r="BH17" s="662"/>
    </row>
    <row r="18" spans="1:60" s="58" customFormat="1" ht="30" customHeight="1" thickBot="1" x14ac:dyDescent="0.25">
      <c r="A18" s="60"/>
      <c r="B18" s="61">
        <v>29</v>
      </c>
      <c r="C18" s="62"/>
      <c r="D18" s="63"/>
      <c r="E18" s="61">
        <v>7</v>
      </c>
      <c r="F18" s="64"/>
      <c r="G18" s="63"/>
      <c r="H18" s="61">
        <v>16</v>
      </c>
      <c r="I18" s="62"/>
      <c r="J18" s="685" t="s">
        <v>67</v>
      </c>
      <c r="K18" s="686"/>
      <c r="L18" s="74">
        <f>+L16+L17</f>
        <v>0</v>
      </c>
      <c r="N18" s="663"/>
      <c r="O18" s="59"/>
      <c r="Q18" s="60"/>
      <c r="R18" s="61">
        <v>29</v>
      </c>
      <c r="S18" s="62"/>
      <c r="T18" s="63"/>
      <c r="U18" s="61">
        <v>7</v>
      </c>
      <c r="V18" s="64"/>
      <c r="W18" s="63"/>
      <c r="X18" s="61">
        <v>16</v>
      </c>
      <c r="Y18" s="62"/>
      <c r="Z18" s="685" t="s">
        <v>67</v>
      </c>
      <c r="AA18" s="686"/>
      <c r="AB18" s="74">
        <f>+AB16+AB17</f>
        <v>0</v>
      </c>
      <c r="AD18" s="663"/>
      <c r="AF18" s="60"/>
      <c r="AG18" s="61">
        <v>29</v>
      </c>
      <c r="AH18" s="62"/>
      <c r="AI18" s="63"/>
      <c r="AJ18" s="61">
        <v>7</v>
      </c>
      <c r="AK18" s="64"/>
      <c r="AL18" s="63"/>
      <c r="AM18" s="61">
        <v>16</v>
      </c>
      <c r="AN18" s="62"/>
      <c r="AO18" s="685" t="s">
        <v>67</v>
      </c>
      <c r="AP18" s="686"/>
      <c r="AQ18" s="74">
        <f>+AQ16+AQ17</f>
        <v>0</v>
      </c>
      <c r="AS18" s="663"/>
      <c r="AU18" s="60"/>
      <c r="AV18" s="61">
        <v>29</v>
      </c>
      <c r="AW18" s="62"/>
      <c r="AX18" s="63"/>
      <c r="AY18" s="61">
        <v>7</v>
      </c>
      <c r="AZ18" s="64"/>
      <c r="BA18" s="63"/>
      <c r="BB18" s="61">
        <v>16</v>
      </c>
      <c r="BC18" s="62"/>
      <c r="BD18" s="685" t="s">
        <v>67</v>
      </c>
      <c r="BE18" s="686"/>
      <c r="BF18" s="74">
        <f>+BF16+BF17</f>
        <v>0</v>
      </c>
      <c r="BH18" s="663"/>
    </row>
    <row r="19" spans="1:60" s="58" customFormat="1" ht="23.25" customHeight="1" x14ac:dyDescent="0.2">
      <c r="B19" s="65"/>
      <c r="C19" s="66"/>
      <c r="E19" s="65"/>
      <c r="F19" s="66"/>
      <c r="H19" s="65"/>
      <c r="I19" s="66"/>
      <c r="J19" s="67"/>
      <c r="K19" s="67"/>
      <c r="L19" s="68"/>
      <c r="N19" s="69"/>
      <c r="R19" s="65"/>
      <c r="S19" s="66"/>
      <c r="U19" s="65"/>
      <c r="V19" s="66"/>
      <c r="X19" s="65"/>
      <c r="Y19" s="66"/>
      <c r="Z19" s="67"/>
      <c r="AA19" s="67"/>
      <c r="AB19" s="68"/>
      <c r="AD19" s="69"/>
      <c r="AG19" s="65"/>
      <c r="AH19" s="66"/>
      <c r="AJ19" s="65"/>
      <c r="AK19" s="66"/>
      <c r="AM19" s="65"/>
      <c r="AN19" s="66"/>
      <c r="AO19" s="67"/>
      <c r="AP19" s="67"/>
      <c r="AQ19" s="68"/>
      <c r="AS19" s="69"/>
      <c r="AV19" s="65"/>
      <c r="AW19" s="66"/>
      <c r="AY19" s="65"/>
      <c r="AZ19" s="66"/>
      <c r="BB19" s="65"/>
      <c r="BC19" s="66"/>
      <c r="BD19" s="67"/>
      <c r="BE19" s="67"/>
      <c r="BF19" s="68"/>
      <c r="BH19" s="69"/>
    </row>
    <row r="20" spans="1:60" ht="14.25" thickBot="1" x14ac:dyDescent="0.2"/>
    <row r="21" spans="1:60" ht="15" customHeight="1" x14ac:dyDescent="0.15">
      <c r="A21" s="696" t="s">
        <v>54</v>
      </c>
      <c r="B21" s="693"/>
      <c r="C21" s="693"/>
      <c r="D21" s="693" t="s">
        <v>55</v>
      </c>
      <c r="E21" s="693"/>
      <c r="F21" s="40"/>
      <c r="G21" s="693" t="s">
        <v>56</v>
      </c>
      <c r="H21" s="693"/>
      <c r="I21" s="39" t="s">
        <v>57</v>
      </c>
      <c r="J21" s="693" t="s">
        <v>58</v>
      </c>
      <c r="K21" s="693"/>
      <c r="L21" s="695"/>
      <c r="Q21" s="696" t="s">
        <v>54</v>
      </c>
      <c r="R21" s="693"/>
      <c r="S21" s="693"/>
      <c r="T21" s="693" t="s">
        <v>55</v>
      </c>
      <c r="U21" s="693"/>
      <c r="V21" s="40"/>
      <c r="W21" s="693" t="s">
        <v>56</v>
      </c>
      <c r="X21" s="693"/>
      <c r="Y21" s="39" t="s">
        <v>57</v>
      </c>
      <c r="Z21" s="693" t="s">
        <v>58</v>
      </c>
      <c r="AA21" s="693"/>
      <c r="AB21" s="695"/>
      <c r="AF21" s="696" t="s">
        <v>54</v>
      </c>
      <c r="AG21" s="693"/>
      <c r="AH21" s="693"/>
      <c r="AI21" s="693" t="s">
        <v>55</v>
      </c>
      <c r="AJ21" s="693"/>
      <c r="AK21" s="40"/>
      <c r="AL21" s="693" t="s">
        <v>56</v>
      </c>
      <c r="AM21" s="693"/>
      <c r="AN21" s="39" t="s">
        <v>57</v>
      </c>
      <c r="AO21" s="693" t="s">
        <v>58</v>
      </c>
      <c r="AP21" s="693"/>
      <c r="AQ21" s="695"/>
      <c r="AU21" s="696" t="s">
        <v>54</v>
      </c>
      <c r="AV21" s="693"/>
      <c r="AW21" s="693"/>
      <c r="AX21" s="693" t="s">
        <v>55</v>
      </c>
      <c r="AY21" s="693"/>
      <c r="AZ21" s="40"/>
      <c r="BA21" s="693" t="s">
        <v>56</v>
      </c>
      <c r="BB21" s="693"/>
      <c r="BC21" s="39" t="s">
        <v>57</v>
      </c>
      <c r="BD21" s="693" t="s">
        <v>58</v>
      </c>
      <c r="BE21" s="693"/>
      <c r="BF21" s="695"/>
    </row>
    <row r="22" spans="1:60" ht="15" customHeight="1" x14ac:dyDescent="0.15">
      <c r="A22" s="697"/>
      <c r="B22" s="694"/>
      <c r="C22" s="694"/>
      <c r="D22" s="694" t="s">
        <v>59</v>
      </c>
      <c r="E22" s="694"/>
      <c r="F22" s="42"/>
      <c r="G22" s="694"/>
      <c r="H22" s="694"/>
      <c r="I22" s="41" t="s">
        <v>60</v>
      </c>
      <c r="J22" s="694" t="s">
        <v>61</v>
      </c>
      <c r="K22" s="694"/>
      <c r="L22" s="43"/>
      <c r="M22" s="44"/>
      <c r="N22" s="44"/>
      <c r="Q22" s="697"/>
      <c r="R22" s="694"/>
      <c r="S22" s="694"/>
      <c r="T22" s="694" t="s">
        <v>59</v>
      </c>
      <c r="U22" s="694"/>
      <c r="V22" s="42"/>
      <c r="W22" s="694"/>
      <c r="X22" s="694"/>
      <c r="Y22" s="41" t="s">
        <v>60</v>
      </c>
      <c r="Z22" s="694" t="s">
        <v>61</v>
      </c>
      <c r="AA22" s="694"/>
      <c r="AB22" s="43"/>
      <c r="AC22" s="44"/>
      <c r="AD22" s="44"/>
      <c r="AF22" s="697"/>
      <c r="AG22" s="694"/>
      <c r="AH22" s="694"/>
      <c r="AI22" s="694" t="s">
        <v>59</v>
      </c>
      <c r="AJ22" s="694"/>
      <c r="AK22" s="42"/>
      <c r="AL22" s="694"/>
      <c r="AM22" s="694"/>
      <c r="AN22" s="41" t="s">
        <v>60</v>
      </c>
      <c r="AO22" s="694" t="s">
        <v>61</v>
      </c>
      <c r="AP22" s="694"/>
      <c r="AQ22" s="43"/>
      <c r="AR22" s="44"/>
      <c r="AS22" s="44"/>
      <c r="AU22" s="697"/>
      <c r="AV22" s="694"/>
      <c r="AW22" s="694"/>
      <c r="AX22" s="694" t="s">
        <v>59</v>
      </c>
      <c r="AY22" s="694"/>
      <c r="AZ22" s="42"/>
      <c r="BA22" s="694"/>
      <c r="BB22" s="694"/>
      <c r="BC22" s="41" t="s">
        <v>60</v>
      </c>
      <c r="BD22" s="694" t="s">
        <v>61</v>
      </c>
      <c r="BE22" s="694"/>
      <c r="BF22" s="43"/>
      <c r="BG22" s="44"/>
      <c r="BH22" s="44"/>
    </row>
    <row r="23" spans="1:60" ht="30" customHeight="1" x14ac:dyDescent="0.15">
      <c r="A23" s="45" t="s">
        <v>62</v>
      </c>
      <c r="B23" s="46" t="s">
        <v>63</v>
      </c>
      <c r="C23" s="47" t="s">
        <v>64</v>
      </c>
      <c r="D23" s="46" t="s">
        <v>62</v>
      </c>
      <c r="E23" s="48" t="s">
        <v>63</v>
      </c>
      <c r="F23" s="48" t="s">
        <v>64</v>
      </c>
      <c r="G23" s="49" t="s">
        <v>62</v>
      </c>
      <c r="H23" s="48" t="s">
        <v>63</v>
      </c>
      <c r="I23" s="48" t="s">
        <v>64</v>
      </c>
      <c r="J23" s="49" t="s">
        <v>62</v>
      </c>
      <c r="K23" s="48" t="s">
        <v>63</v>
      </c>
      <c r="L23" s="50" t="s">
        <v>64</v>
      </c>
      <c r="O23" s="51"/>
      <c r="Q23" s="45" t="s">
        <v>62</v>
      </c>
      <c r="R23" s="46" t="s">
        <v>63</v>
      </c>
      <c r="S23" s="47" t="s">
        <v>64</v>
      </c>
      <c r="T23" s="46" t="s">
        <v>62</v>
      </c>
      <c r="U23" s="48" t="s">
        <v>63</v>
      </c>
      <c r="V23" s="48" t="s">
        <v>64</v>
      </c>
      <c r="W23" s="49" t="s">
        <v>62</v>
      </c>
      <c r="X23" s="48" t="s">
        <v>63</v>
      </c>
      <c r="Y23" s="48" t="s">
        <v>64</v>
      </c>
      <c r="Z23" s="49" t="s">
        <v>62</v>
      </c>
      <c r="AA23" s="48" t="s">
        <v>63</v>
      </c>
      <c r="AB23" s="50" t="s">
        <v>64</v>
      </c>
      <c r="AF23" s="45" t="s">
        <v>62</v>
      </c>
      <c r="AG23" s="46" t="s">
        <v>63</v>
      </c>
      <c r="AH23" s="47" t="s">
        <v>64</v>
      </c>
      <c r="AI23" s="46" t="s">
        <v>62</v>
      </c>
      <c r="AJ23" s="48" t="s">
        <v>63</v>
      </c>
      <c r="AK23" s="48" t="s">
        <v>64</v>
      </c>
      <c r="AL23" s="49" t="s">
        <v>62</v>
      </c>
      <c r="AM23" s="48" t="s">
        <v>63</v>
      </c>
      <c r="AN23" s="48" t="s">
        <v>64</v>
      </c>
      <c r="AO23" s="49" t="s">
        <v>62</v>
      </c>
      <c r="AP23" s="48" t="s">
        <v>63</v>
      </c>
      <c r="AQ23" s="50" t="s">
        <v>64</v>
      </c>
      <c r="AU23" s="45" t="s">
        <v>62</v>
      </c>
      <c r="AV23" s="46" t="s">
        <v>63</v>
      </c>
      <c r="AW23" s="47" t="s">
        <v>64</v>
      </c>
      <c r="AX23" s="46" t="s">
        <v>62</v>
      </c>
      <c r="AY23" s="48" t="s">
        <v>63</v>
      </c>
      <c r="AZ23" s="48" t="s">
        <v>64</v>
      </c>
      <c r="BA23" s="49" t="s">
        <v>62</v>
      </c>
      <c r="BB23" s="48" t="s">
        <v>63</v>
      </c>
      <c r="BC23" s="48" t="s">
        <v>64</v>
      </c>
      <c r="BD23" s="49" t="s">
        <v>62</v>
      </c>
      <c r="BE23" s="48" t="s">
        <v>63</v>
      </c>
      <c r="BF23" s="50" t="s">
        <v>64</v>
      </c>
    </row>
    <row r="24" spans="1:60" ht="30" customHeight="1" x14ac:dyDescent="0.15">
      <c r="A24" s="52"/>
      <c r="B24" s="53">
        <v>21</v>
      </c>
      <c r="C24" s="54"/>
      <c r="D24" s="55"/>
      <c r="E24" s="53">
        <v>30</v>
      </c>
      <c r="F24" s="56"/>
      <c r="G24" s="55"/>
      <c r="H24" s="53">
        <v>8</v>
      </c>
      <c r="I24" s="56"/>
      <c r="J24" s="55"/>
      <c r="K24" s="53">
        <v>17</v>
      </c>
      <c r="L24" s="57"/>
      <c r="O24" s="51"/>
      <c r="Q24" s="52"/>
      <c r="R24" s="53">
        <v>21</v>
      </c>
      <c r="S24" s="54"/>
      <c r="T24" s="55"/>
      <c r="U24" s="53">
        <v>30</v>
      </c>
      <c r="V24" s="56"/>
      <c r="W24" s="55"/>
      <c r="X24" s="53">
        <v>8</v>
      </c>
      <c r="Y24" s="56"/>
      <c r="Z24" s="55"/>
      <c r="AA24" s="53">
        <v>17</v>
      </c>
      <c r="AB24" s="57"/>
      <c r="AF24" s="52"/>
      <c r="AG24" s="53">
        <v>21</v>
      </c>
      <c r="AH24" s="54"/>
      <c r="AI24" s="55"/>
      <c r="AJ24" s="53">
        <v>30</v>
      </c>
      <c r="AK24" s="56"/>
      <c r="AL24" s="55"/>
      <c r="AM24" s="53">
        <v>8</v>
      </c>
      <c r="AN24" s="56"/>
      <c r="AO24" s="55"/>
      <c r="AP24" s="53">
        <v>17</v>
      </c>
      <c r="AQ24" s="57"/>
      <c r="AU24" s="52"/>
      <c r="AV24" s="53">
        <v>21</v>
      </c>
      <c r="AW24" s="54"/>
      <c r="AX24" s="55"/>
      <c r="AY24" s="53">
        <v>30</v>
      </c>
      <c r="AZ24" s="56"/>
      <c r="BA24" s="55"/>
      <c r="BB24" s="53">
        <v>8</v>
      </c>
      <c r="BC24" s="56"/>
      <c r="BD24" s="55"/>
      <c r="BE24" s="53">
        <v>17</v>
      </c>
      <c r="BF24" s="57"/>
    </row>
    <row r="25" spans="1:60" ht="30" customHeight="1" x14ac:dyDescent="0.15">
      <c r="A25" s="52"/>
      <c r="B25" s="53">
        <v>22</v>
      </c>
      <c r="C25" s="54"/>
      <c r="D25" s="55"/>
      <c r="E25" s="53">
        <v>31</v>
      </c>
      <c r="F25" s="56"/>
      <c r="G25" s="55"/>
      <c r="H25" s="53">
        <v>9</v>
      </c>
      <c r="I25" s="56"/>
      <c r="J25" s="55"/>
      <c r="K25" s="53">
        <v>18</v>
      </c>
      <c r="L25" s="57"/>
      <c r="O25" s="51"/>
      <c r="Q25" s="52"/>
      <c r="R25" s="53">
        <v>22</v>
      </c>
      <c r="S25" s="54"/>
      <c r="T25" s="55"/>
      <c r="U25" s="53">
        <v>31</v>
      </c>
      <c r="V25" s="56"/>
      <c r="W25" s="55"/>
      <c r="X25" s="53">
        <v>9</v>
      </c>
      <c r="Y25" s="56"/>
      <c r="Z25" s="55"/>
      <c r="AA25" s="53">
        <v>18</v>
      </c>
      <c r="AB25" s="57"/>
      <c r="AF25" s="52"/>
      <c r="AG25" s="53">
        <v>22</v>
      </c>
      <c r="AH25" s="54"/>
      <c r="AI25" s="55"/>
      <c r="AJ25" s="53">
        <v>31</v>
      </c>
      <c r="AK25" s="56"/>
      <c r="AL25" s="55"/>
      <c r="AM25" s="53">
        <v>9</v>
      </c>
      <c r="AN25" s="56"/>
      <c r="AO25" s="55"/>
      <c r="AP25" s="53">
        <v>18</v>
      </c>
      <c r="AQ25" s="57"/>
      <c r="AU25" s="52"/>
      <c r="AV25" s="53">
        <v>22</v>
      </c>
      <c r="AW25" s="54"/>
      <c r="AX25" s="55"/>
      <c r="AY25" s="53">
        <v>31</v>
      </c>
      <c r="AZ25" s="56"/>
      <c r="BA25" s="55"/>
      <c r="BB25" s="53">
        <v>9</v>
      </c>
      <c r="BC25" s="56"/>
      <c r="BD25" s="55"/>
      <c r="BE25" s="53">
        <v>18</v>
      </c>
      <c r="BF25" s="57"/>
    </row>
    <row r="26" spans="1:60" s="58" customFormat="1" ht="30" customHeight="1" x14ac:dyDescent="0.15">
      <c r="A26" s="52"/>
      <c r="B26" s="53">
        <v>23</v>
      </c>
      <c r="C26" s="54"/>
      <c r="D26" s="55"/>
      <c r="E26" s="53">
        <v>1</v>
      </c>
      <c r="F26" s="56"/>
      <c r="G26" s="55"/>
      <c r="H26" s="53">
        <v>10</v>
      </c>
      <c r="I26" s="56"/>
      <c r="J26" s="55"/>
      <c r="K26" s="53">
        <v>19</v>
      </c>
      <c r="L26" s="57"/>
      <c r="N26" s="31"/>
      <c r="O26" s="59"/>
      <c r="Q26" s="52"/>
      <c r="R26" s="53">
        <v>23</v>
      </c>
      <c r="S26" s="54"/>
      <c r="T26" s="55"/>
      <c r="U26" s="53">
        <v>1</v>
      </c>
      <c r="V26" s="56"/>
      <c r="W26" s="55"/>
      <c r="X26" s="53">
        <v>10</v>
      </c>
      <c r="Y26" s="56"/>
      <c r="Z26" s="55"/>
      <c r="AA26" s="53">
        <v>19</v>
      </c>
      <c r="AB26" s="57"/>
      <c r="AD26" s="31"/>
      <c r="AF26" s="52"/>
      <c r="AG26" s="53">
        <v>23</v>
      </c>
      <c r="AH26" s="54"/>
      <c r="AI26" s="55"/>
      <c r="AJ26" s="53">
        <v>1</v>
      </c>
      <c r="AK26" s="56"/>
      <c r="AL26" s="55"/>
      <c r="AM26" s="53">
        <v>10</v>
      </c>
      <c r="AN26" s="56"/>
      <c r="AO26" s="55"/>
      <c r="AP26" s="53">
        <v>19</v>
      </c>
      <c r="AQ26" s="57"/>
      <c r="AS26" s="31"/>
      <c r="AU26" s="52"/>
      <c r="AV26" s="53">
        <v>23</v>
      </c>
      <c r="AW26" s="54"/>
      <c r="AX26" s="55"/>
      <c r="AY26" s="53">
        <v>1</v>
      </c>
      <c r="AZ26" s="56"/>
      <c r="BA26" s="55"/>
      <c r="BB26" s="53">
        <v>10</v>
      </c>
      <c r="BC26" s="56"/>
      <c r="BD26" s="55"/>
      <c r="BE26" s="53">
        <v>19</v>
      </c>
      <c r="BF26" s="57"/>
      <c r="BH26" s="31"/>
    </row>
    <row r="27" spans="1:60" s="58" customFormat="1" ht="30" customHeight="1" x14ac:dyDescent="0.15">
      <c r="A27" s="52"/>
      <c r="B27" s="53">
        <v>24</v>
      </c>
      <c r="C27" s="54"/>
      <c r="D27" s="55"/>
      <c r="E27" s="53">
        <v>2</v>
      </c>
      <c r="F27" s="56"/>
      <c r="G27" s="55"/>
      <c r="H27" s="53">
        <v>11</v>
      </c>
      <c r="I27" s="56"/>
      <c r="J27" s="55"/>
      <c r="K27" s="53">
        <v>20</v>
      </c>
      <c r="L27" s="57"/>
      <c r="N27" s="662"/>
      <c r="O27" s="59"/>
      <c r="Q27" s="52"/>
      <c r="R27" s="53">
        <v>24</v>
      </c>
      <c r="S27" s="54"/>
      <c r="T27" s="55"/>
      <c r="U27" s="53">
        <v>2</v>
      </c>
      <c r="V27" s="56"/>
      <c r="W27" s="55"/>
      <c r="X27" s="53">
        <v>11</v>
      </c>
      <c r="Y27" s="56"/>
      <c r="Z27" s="55"/>
      <c r="AA27" s="53">
        <v>20</v>
      </c>
      <c r="AB27" s="57"/>
      <c r="AD27" s="662"/>
      <c r="AF27" s="52"/>
      <c r="AG27" s="53">
        <v>24</v>
      </c>
      <c r="AH27" s="54"/>
      <c r="AI27" s="55"/>
      <c r="AJ27" s="53">
        <v>2</v>
      </c>
      <c r="AK27" s="56"/>
      <c r="AL27" s="55"/>
      <c r="AM27" s="53">
        <v>11</v>
      </c>
      <c r="AN27" s="56"/>
      <c r="AO27" s="55"/>
      <c r="AP27" s="53">
        <v>20</v>
      </c>
      <c r="AQ27" s="57"/>
      <c r="AS27" s="662"/>
      <c r="AU27" s="52"/>
      <c r="AV27" s="53">
        <v>24</v>
      </c>
      <c r="AW27" s="54"/>
      <c r="AX27" s="55"/>
      <c r="AY27" s="53">
        <v>2</v>
      </c>
      <c r="AZ27" s="56"/>
      <c r="BA27" s="55"/>
      <c r="BB27" s="53">
        <v>11</v>
      </c>
      <c r="BC27" s="56"/>
      <c r="BD27" s="55"/>
      <c r="BE27" s="53">
        <v>20</v>
      </c>
      <c r="BF27" s="57"/>
      <c r="BH27" s="662"/>
    </row>
    <row r="28" spans="1:60" s="58" customFormat="1" ht="30" customHeight="1" thickBot="1" x14ac:dyDescent="0.2">
      <c r="A28" s="52"/>
      <c r="B28" s="53">
        <v>25</v>
      </c>
      <c r="C28" s="54"/>
      <c r="D28" s="55"/>
      <c r="E28" s="53">
        <v>3</v>
      </c>
      <c r="F28" s="56"/>
      <c r="G28" s="55"/>
      <c r="H28" s="53">
        <v>12</v>
      </c>
      <c r="I28" s="54"/>
      <c r="J28" s="689" t="s">
        <v>65</v>
      </c>
      <c r="K28" s="690"/>
      <c r="L28" s="71">
        <f>SUM(C24:C32,F24:F32,I24:I32,L24:L27)</f>
        <v>0</v>
      </c>
      <c r="N28" s="663"/>
      <c r="O28" s="59"/>
      <c r="Q28" s="52"/>
      <c r="R28" s="53">
        <v>25</v>
      </c>
      <c r="S28" s="54"/>
      <c r="T28" s="55"/>
      <c r="U28" s="53">
        <v>3</v>
      </c>
      <c r="V28" s="56"/>
      <c r="W28" s="55"/>
      <c r="X28" s="53">
        <v>12</v>
      </c>
      <c r="Y28" s="54"/>
      <c r="Z28" s="689" t="s">
        <v>65</v>
      </c>
      <c r="AA28" s="690"/>
      <c r="AB28" s="71">
        <f>SUM(S24:S32,V24:V32,Y24:Y32,AB24:AB27)</f>
        <v>0</v>
      </c>
      <c r="AD28" s="663"/>
      <c r="AF28" s="52"/>
      <c r="AG28" s="53">
        <v>25</v>
      </c>
      <c r="AH28" s="54"/>
      <c r="AI28" s="55"/>
      <c r="AJ28" s="53">
        <v>3</v>
      </c>
      <c r="AK28" s="56"/>
      <c r="AL28" s="55"/>
      <c r="AM28" s="53">
        <v>12</v>
      </c>
      <c r="AN28" s="54"/>
      <c r="AO28" s="689" t="s">
        <v>65</v>
      </c>
      <c r="AP28" s="690"/>
      <c r="AQ28" s="71">
        <f>SUM(AH24:AH32,AK24:AK32,AN24:AN32,AQ24:AQ27)</f>
        <v>0</v>
      </c>
      <c r="AS28" s="663"/>
      <c r="AU28" s="52"/>
      <c r="AV28" s="53">
        <v>25</v>
      </c>
      <c r="AW28" s="54"/>
      <c r="AX28" s="55"/>
      <c r="AY28" s="53">
        <v>3</v>
      </c>
      <c r="AZ28" s="56"/>
      <c r="BA28" s="55"/>
      <c r="BB28" s="53">
        <v>12</v>
      </c>
      <c r="BC28" s="54"/>
      <c r="BD28" s="689" t="s">
        <v>65</v>
      </c>
      <c r="BE28" s="690"/>
      <c r="BF28" s="71">
        <f>SUM(AW24:AW32,AZ24:AZ32,BC24:BC32,BF24:BF27)</f>
        <v>0</v>
      </c>
      <c r="BH28" s="663"/>
    </row>
    <row r="29" spans="1:60" s="58" customFormat="1" ht="30" customHeight="1" x14ac:dyDescent="0.15">
      <c r="A29" s="52"/>
      <c r="B29" s="53">
        <v>26</v>
      </c>
      <c r="C29" s="54"/>
      <c r="D29" s="55"/>
      <c r="E29" s="53">
        <v>4</v>
      </c>
      <c r="F29" s="56"/>
      <c r="G29" s="55"/>
      <c r="H29" s="53">
        <v>13</v>
      </c>
      <c r="I29" s="54"/>
      <c r="J29" s="691" t="s">
        <v>12</v>
      </c>
      <c r="K29" s="692"/>
      <c r="L29" s="72">
        <f>+L22</f>
        <v>0</v>
      </c>
      <c r="N29" s="664"/>
      <c r="O29" s="59"/>
      <c r="Q29" s="52"/>
      <c r="R29" s="53">
        <v>26</v>
      </c>
      <c r="S29" s="54"/>
      <c r="T29" s="55"/>
      <c r="U29" s="53">
        <v>4</v>
      </c>
      <c r="V29" s="56"/>
      <c r="W29" s="55"/>
      <c r="X29" s="53">
        <v>13</v>
      </c>
      <c r="Y29" s="54"/>
      <c r="Z29" s="691" t="s">
        <v>12</v>
      </c>
      <c r="AA29" s="692"/>
      <c r="AB29" s="72">
        <f>+AB22</f>
        <v>0</v>
      </c>
      <c r="AD29" s="664"/>
      <c r="AF29" s="52"/>
      <c r="AG29" s="53">
        <v>26</v>
      </c>
      <c r="AH29" s="54"/>
      <c r="AI29" s="55"/>
      <c r="AJ29" s="53">
        <v>4</v>
      </c>
      <c r="AK29" s="56"/>
      <c r="AL29" s="55"/>
      <c r="AM29" s="53">
        <v>13</v>
      </c>
      <c r="AN29" s="54"/>
      <c r="AO29" s="691" t="s">
        <v>12</v>
      </c>
      <c r="AP29" s="692"/>
      <c r="AQ29" s="72">
        <f>+AQ22</f>
        <v>0</v>
      </c>
      <c r="AS29" s="664"/>
      <c r="AU29" s="52"/>
      <c r="AV29" s="53">
        <v>26</v>
      </c>
      <c r="AW29" s="54"/>
      <c r="AX29" s="55"/>
      <c r="AY29" s="53">
        <v>4</v>
      </c>
      <c r="AZ29" s="56"/>
      <c r="BA29" s="55"/>
      <c r="BB29" s="53">
        <v>13</v>
      </c>
      <c r="BC29" s="54"/>
      <c r="BD29" s="691" t="s">
        <v>12</v>
      </c>
      <c r="BE29" s="692"/>
      <c r="BF29" s="72">
        <f>+BF22</f>
        <v>0</v>
      </c>
      <c r="BH29" s="664"/>
    </row>
    <row r="30" spans="1:60" s="58" customFormat="1" ht="30" customHeight="1" x14ac:dyDescent="0.15">
      <c r="A30" s="52"/>
      <c r="B30" s="53">
        <v>27</v>
      </c>
      <c r="C30" s="54"/>
      <c r="D30" s="55"/>
      <c r="E30" s="53">
        <v>5</v>
      </c>
      <c r="F30" s="56"/>
      <c r="G30" s="55"/>
      <c r="H30" s="53">
        <v>14</v>
      </c>
      <c r="I30" s="54"/>
      <c r="J30" s="687" t="s">
        <v>14</v>
      </c>
      <c r="K30" s="688"/>
      <c r="L30" s="73">
        <f>ROUNDDOWN(L28*L29,0)</f>
        <v>0</v>
      </c>
      <c r="N30" s="665"/>
      <c r="O30" s="59"/>
      <c r="Q30" s="52"/>
      <c r="R30" s="53">
        <v>27</v>
      </c>
      <c r="S30" s="54"/>
      <c r="T30" s="55"/>
      <c r="U30" s="53">
        <v>5</v>
      </c>
      <c r="V30" s="56"/>
      <c r="W30" s="55"/>
      <c r="X30" s="53">
        <v>14</v>
      </c>
      <c r="Y30" s="54"/>
      <c r="Z30" s="687" t="s">
        <v>14</v>
      </c>
      <c r="AA30" s="688"/>
      <c r="AB30" s="73">
        <f>ROUNDDOWN(AB28*AB29,0)</f>
        <v>0</v>
      </c>
      <c r="AD30" s="665"/>
      <c r="AF30" s="52"/>
      <c r="AG30" s="53">
        <v>27</v>
      </c>
      <c r="AH30" s="54"/>
      <c r="AI30" s="55"/>
      <c r="AJ30" s="53">
        <v>5</v>
      </c>
      <c r="AK30" s="56"/>
      <c r="AL30" s="55"/>
      <c r="AM30" s="53">
        <v>14</v>
      </c>
      <c r="AN30" s="54"/>
      <c r="AO30" s="687" t="s">
        <v>14</v>
      </c>
      <c r="AP30" s="688"/>
      <c r="AQ30" s="73">
        <f>ROUNDDOWN(AQ28*AQ29,0)</f>
        <v>0</v>
      </c>
      <c r="AS30" s="665"/>
      <c r="AU30" s="52"/>
      <c r="AV30" s="53">
        <v>27</v>
      </c>
      <c r="AW30" s="54"/>
      <c r="AX30" s="55"/>
      <c r="AY30" s="53">
        <v>5</v>
      </c>
      <c r="AZ30" s="56"/>
      <c r="BA30" s="55"/>
      <c r="BB30" s="53">
        <v>14</v>
      </c>
      <c r="BC30" s="54"/>
      <c r="BD30" s="687" t="s">
        <v>14</v>
      </c>
      <c r="BE30" s="688"/>
      <c r="BF30" s="73">
        <f>ROUNDDOWN(BF28*BF29,0)</f>
        <v>0</v>
      </c>
      <c r="BH30" s="665"/>
    </row>
    <row r="31" spans="1:60" s="58" customFormat="1" ht="30" customHeight="1" x14ac:dyDescent="0.15">
      <c r="A31" s="52"/>
      <c r="B31" s="53">
        <v>28</v>
      </c>
      <c r="C31" s="54"/>
      <c r="D31" s="55"/>
      <c r="E31" s="53">
        <v>6</v>
      </c>
      <c r="F31" s="56"/>
      <c r="G31" s="55"/>
      <c r="H31" s="53">
        <v>15</v>
      </c>
      <c r="I31" s="54"/>
      <c r="J31" s="687" t="s">
        <v>66</v>
      </c>
      <c r="K31" s="688"/>
      <c r="L31" s="73">
        <f>ROUNDDOWN(L30*0.1,0)</f>
        <v>0</v>
      </c>
      <c r="N31" s="662"/>
      <c r="O31" s="59"/>
      <c r="Q31" s="52"/>
      <c r="R31" s="53">
        <v>28</v>
      </c>
      <c r="S31" s="54"/>
      <c r="T31" s="55"/>
      <c r="U31" s="53">
        <v>6</v>
      </c>
      <c r="V31" s="56"/>
      <c r="W31" s="55"/>
      <c r="X31" s="53">
        <v>15</v>
      </c>
      <c r="Y31" s="54"/>
      <c r="Z31" s="687" t="s">
        <v>66</v>
      </c>
      <c r="AA31" s="688"/>
      <c r="AB31" s="73">
        <f>ROUNDDOWN(AB30*0.1,0)</f>
        <v>0</v>
      </c>
      <c r="AD31" s="662"/>
      <c r="AF31" s="52"/>
      <c r="AG31" s="53">
        <v>28</v>
      </c>
      <c r="AH31" s="54"/>
      <c r="AI31" s="55"/>
      <c r="AJ31" s="53">
        <v>6</v>
      </c>
      <c r="AK31" s="56"/>
      <c r="AL31" s="55"/>
      <c r="AM31" s="53">
        <v>15</v>
      </c>
      <c r="AN31" s="54"/>
      <c r="AO31" s="687" t="s">
        <v>66</v>
      </c>
      <c r="AP31" s="688"/>
      <c r="AQ31" s="73">
        <f>ROUNDDOWN(AQ30*0.1,0)</f>
        <v>0</v>
      </c>
      <c r="AS31" s="662"/>
      <c r="AU31" s="52"/>
      <c r="AV31" s="53">
        <v>28</v>
      </c>
      <c r="AW31" s="54"/>
      <c r="AX31" s="55"/>
      <c r="AY31" s="53">
        <v>6</v>
      </c>
      <c r="AZ31" s="56"/>
      <c r="BA31" s="55"/>
      <c r="BB31" s="53">
        <v>15</v>
      </c>
      <c r="BC31" s="54"/>
      <c r="BD31" s="687" t="s">
        <v>66</v>
      </c>
      <c r="BE31" s="688"/>
      <c r="BF31" s="73">
        <f>ROUNDDOWN(BF30*0.1,0)</f>
        <v>0</v>
      </c>
      <c r="BH31" s="662"/>
    </row>
    <row r="32" spans="1:60" s="58" customFormat="1" ht="30" customHeight="1" thickBot="1" x14ac:dyDescent="0.25">
      <c r="A32" s="60"/>
      <c r="B32" s="61">
        <v>29</v>
      </c>
      <c r="C32" s="62"/>
      <c r="D32" s="63"/>
      <c r="E32" s="61">
        <v>7</v>
      </c>
      <c r="F32" s="64"/>
      <c r="G32" s="63"/>
      <c r="H32" s="61">
        <v>16</v>
      </c>
      <c r="I32" s="62"/>
      <c r="J32" s="685" t="s">
        <v>67</v>
      </c>
      <c r="K32" s="686"/>
      <c r="L32" s="74">
        <f>+L30+L31</f>
        <v>0</v>
      </c>
      <c r="N32" s="663"/>
      <c r="O32" s="59"/>
      <c r="Q32" s="60"/>
      <c r="R32" s="61">
        <v>29</v>
      </c>
      <c r="S32" s="62"/>
      <c r="T32" s="63"/>
      <c r="U32" s="61">
        <v>7</v>
      </c>
      <c r="V32" s="64"/>
      <c r="W32" s="63"/>
      <c r="X32" s="61">
        <v>16</v>
      </c>
      <c r="Y32" s="62"/>
      <c r="Z32" s="685" t="s">
        <v>67</v>
      </c>
      <c r="AA32" s="686"/>
      <c r="AB32" s="74">
        <f>+AB30+AB31</f>
        <v>0</v>
      </c>
      <c r="AD32" s="663"/>
      <c r="AF32" s="60"/>
      <c r="AG32" s="61">
        <v>29</v>
      </c>
      <c r="AH32" s="62"/>
      <c r="AI32" s="63"/>
      <c r="AJ32" s="61">
        <v>7</v>
      </c>
      <c r="AK32" s="64"/>
      <c r="AL32" s="63"/>
      <c r="AM32" s="61">
        <v>16</v>
      </c>
      <c r="AN32" s="62"/>
      <c r="AO32" s="685" t="s">
        <v>67</v>
      </c>
      <c r="AP32" s="686"/>
      <c r="AQ32" s="74">
        <f>+AQ30+AQ31</f>
        <v>0</v>
      </c>
      <c r="AS32" s="663"/>
      <c r="AU32" s="60"/>
      <c r="AV32" s="61">
        <v>29</v>
      </c>
      <c r="AW32" s="62"/>
      <c r="AX32" s="63"/>
      <c r="AY32" s="61">
        <v>7</v>
      </c>
      <c r="AZ32" s="64"/>
      <c r="BA32" s="63"/>
      <c r="BB32" s="61">
        <v>16</v>
      </c>
      <c r="BC32" s="62"/>
      <c r="BD32" s="685" t="s">
        <v>67</v>
      </c>
      <c r="BE32" s="686"/>
      <c r="BF32" s="74">
        <f>+BF30+BF31</f>
        <v>0</v>
      </c>
      <c r="BH32" s="663"/>
    </row>
    <row r="33" spans="10:60" ht="7.5" customHeight="1" x14ac:dyDescent="0.15"/>
    <row r="34" spans="10:60" x14ac:dyDescent="0.15">
      <c r="J34" s="70" t="s">
        <v>68</v>
      </c>
      <c r="L34" s="70"/>
      <c r="M34" s="70"/>
      <c r="N34" s="70"/>
      <c r="O34" s="70"/>
      <c r="Z34" s="70" t="s">
        <v>68</v>
      </c>
      <c r="AB34" s="70"/>
      <c r="AC34" s="70"/>
      <c r="AD34" s="70"/>
      <c r="AO34" s="70" t="s">
        <v>68</v>
      </c>
      <c r="AQ34" s="70"/>
      <c r="AR34" s="70"/>
      <c r="AS34" s="70"/>
      <c r="BD34" s="70" t="s">
        <v>68</v>
      </c>
      <c r="BF34" s="70"/>
      <c r="BG34" s="70"/>
      <c r="BH34" s="70"/>
    </row>
  </sheetData>
  <sheetProtection sheet="1" objects="1" scenarios="1"/>
  <mergeCells count="128">
    <mergeCell ref="AW1:BD1"/>
    <mergeCell ref="I3:L6"/>
    <mergeCell ref="Y3:AB6"/>
    <mergeCell ref="AN3:AQ6"/>
    <mergeCell ref="BC3:BF6"/>
    <mergeCell ref="C1:J1"/>
    <mergeCell ref="S1:Z1"/>
    <mergeCell ref="AH1:AO1"/>
    <mergeCell ref="Z7:AB7"/>
    <mergeCell ref="AF7:AG8"/>
    <mergeCell ref="AH7:AH8"/>
    <mergeCell ref="W7:X8"/>
    <mergeCell ref="J7:L7"/>
    <mergeCell ref="Q7:R8"/>
    <mergeCell ref="S7:S8"/>
    <mergeCell ref="A7:B8"/>
    <mergeCell ref="C7:C8"/>
    <mergeCell ref="D7:E7"/>
    <mergeCell ref="G7:H8"/>
    <mergeCell ref="D8:E8"/>
    <mergeCell ref="BH13:BH14"/>
    <mergeCell ref="AW7:AW8"/>
    <mergeCell ref="AX7:AY7"/>
    <mergeCell ref="BA7:BB8"/>
    <mergeCell ref="BD7:BF7"/>
    <mergeCell ref="J8:K8"/>
    <mergeCell ref="AX8:AY8"/>
    <mergeCell ref="BD8:BE8"/>
    <mergeCell ref="J14:K14"/>
    <mergeCell ref="AU7:AV8"/>
    <mergeCell ref="AI8:AJ8"/>
    <mergeCell ref="AO8:AP8"/>
    <mergeCell ref="AI7:AJ7"/>
    <mergeCell ref="AL7:AM8"/>
    <mergeCell ref="T7:U7"/>
    <mergeCell ref="Z8:AA8"/>
    <mergeCell ref="T8:U8"/>
    <mergeCell ref="AO7:AQ7"/>
    <mergeCell ref="J15:K15"/>
    <mergeCell ref="N15:N16"/>
    <mergeCell ref="Z15:AA15"/>
    <mergeCell ref="AD15:AD16"/>
    <mergeCell ref="J16:K16"/>
    <mergeCell ref="Z16:AA16"/>
    <mergeCell ref="N13:N14"/>
    <mergeCell ref="AD13:AD14"/>
    <mergeCell ref="AS17:AS18"/>
    <mergeCell ref="J17:K17"/>
    <mergeCell ref="N17:N18"/>
    <mergeCell ref="J18:K18"/>
    <mergeCell ref="BD17:BE17"/>
    <mergeCell ref="BH17:BH18"/>
    <mergeCell ref="AO18:AP18"/>
    <mergeCell ref="BD18:BE18"/>
    <mergeCell ref="AO17:AP17"/>
    <mergeCell ref="BD14:BE14"/>
    <mergeCell ref="Z14:AA14"/>
    <mergeCell ref="AO14:AP14"/>
    <mergeCell ref="AS13:AS14"/>
    <mergeCell ref="BD15:BE15"/>
    <mergeCell ref="BH15:BH16"/>
    <mergeCell ref="AO16:AP16"/>
    <mergeCell ref="BD16:BE16"/>
    <mergeCell ref="AO15:AP15"/>
    <mergeCell ref="AS15:AS16"/>
    <mergeCell ref="Z17:AA17"/>
    <mergeCell ref="AD17:AD18"/>
    <mergeCell ref="Z18:AA18"/>
    <mergeCell ref="A21:B22"/>
    <mergeCell ref="C21:C22"/>
    <mergeCell ref="D21:E21"/>
    <mergeCell ref="G21:H22"/>
    <mergeCell ref="D22:E22"/>
    <mergeCell ref="AU21:AV22"/>
    <mergeCell ref="AI22:AJ22"/>
    <mergeCell ref="W21:X22"/>
    <mergeCell ref="J21:L21"/>
    <mergeCell ref="Q21:R22"/>
    <mergeCell ref="AO22:AP22"/>
    <mergeCell ref="AI21:AJ21"/>
    <mergeCell ref="J22:K22"/>
    <mergeCell ref="T22:U22"/>
    <mergeCell ref="AO21:AQ21"/>
    <mergeCell ref="AL21:AM22"/>
    <mergeCell ref="T21:U21"/>
    <mergeCell ref="Z22:AA22"/>
    <mergeCell ref="AH21:AH22"/>
    <mergeCell ref="S21:S22"/>
    <mergeCell ref="Z21:AB21"/>
    <mergeCell ref="AF21:AG22"/>
    <mergeCell ref="BH27:BH28"/>
    <mergeCell ref="AW21:AW22"/>
    <mergeCell ref="AX21:AY21"/>
    <mergeCell ref="BA21:BB22"/>
    <mergeCell ref="BD21:BF21"/>
    <mergeCell ref="AX22:AY22"/>
    <mergeCell ref="BD22:BE22"/>
    <mergeCell ref="BH29:BH30"/>
    <mergeCell ref="AO30:AP30"/>
    <mergeCell ref="BD30:BE30"/>
    <mergeCell ref="J28:K28"/>
    <mergeCell ref="BD29:BE29"/>
    <mergeCell ref="J29:K29"/>
    <mergeCell ref="J30:K30"/>
    <mergeCell ref="AS27:AS28"/>
    <mergeCell ref="Z28:AA28"/>
    <mergeCell ref="AO28:AP28"/>
    <mergeCell ref="AO31:AP31"/>
    <mergeCell ref="AS31:AS32"/>
    <mergeCell ref="BD31:BE31"/>
    <mergeCell ref="N27:N28"/>
    <mergeCell ref="AD27:AD28"/>
    <mergeCell ref="BD28:BE28"/>
    <mergeCell ref="N29:N30"/>
    <mergeCell ref="Z29:AA29"/>
    <mergeCell ref="AD29:AD30"/>
    <mergeCell ref="Z30:AA30"/>
    <mergeCell ref="AO29:AP29"/>
    <mergeCell ref="AS29:AS30"/>
    <mergeCell ref="BH31:BH32"/>
    <mergeCell ref="AO32:AP32"/>
    <mergeCell ref="BD32:BE32"/>
    <mergeCell ref="J31:K31"/>
    <mergeCell ref="N31:N32"/>
    <mergeCell ref="Z31:AA31"/>
    <mergeCell ref="AD31:AD32"/>
    <mergeCell ref="J32:K32"/>
    <mergeCell ref="Z32:AA32"/>
  </mergeCells>
  <phoneticPr fontId="2"/>
  <printOptions horizontalCentered="1" verticalCentered="1"/>
  <pageMargins left="0.78740157480314965" right="0.31496062992125984" top="0.9055118110236221" bottom="0.55118110236220474" header="0.51181102362204722" footer="0.51181102362204722"/>
  <pageSetup paperSize="9" scale="99" orientation="portrait" horizontalDpi="4294967293" r:id="rId1"/>
  <headerFooter alignWithMargins="0"/>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34"/>
  <sheetViews>
    <sheetView view="pageBreakPreview" zoomScaleNormal="100" workbookViewId="0"/>
  </sheetViews>
  <sheetFormatPr defaultColWidth="9" defaultRowHeight="13.5" x14ac:dyDescent="0.15"/>
  <cols>
    <col min="1" max="2" width="3.75" style="31" customWidth="1"/>
    <col min="3" max="3" width="12.875" style="31" customWidth="1"/>
    <col min="4" max="5" width="3.75" style="31" customWidth="1"/>
    <col min="6" max="6" width="12.875" style="31" customWidth="1"/>
    <col min="7" max="8" width="3.75" style="31" customWidth="1"/>
    <col min="9" max="9" width="12.875" style="31" customWidth="1"/>
    <col min="10" max="11" width="3.75" style="31" customWidth="1"/>
    <col min="12" max="12" width="12.875" style="31" customWidth="1"/>
    <col min="13" max="13" width="1.125" style="31" customWidth="1"/>
    <col min="14" max="14" width="7.625" style="31" customWidth="1"/>
    <col min="15" max="15" width="9" style="31" hidden="1" customWidth="1"/>
    <col min="16" max="16" width="1.25" style="31" customWidth="1"/>
    <col min="17" max="18" width="3.75" style="31" customWidth="1"/>
    <col min="19" max="19" width="12.875" style="31" customWidth="1"/>
    <col min="20" max="21" width="3.75" style="31" customWidth="1"/>
    <col min="22" max="22" width="12.875" style="31" customWidth="1"/>
    <col min="23" max="24" width="3.75" style="31" customWidth="1"/>
    <col min="25" max="25" width="12.875" style="31" customWidth="1"/>
    <col min="26" max="27" width="3.75" style="31" customWidth="1"/>
    <col min="28" max="28" width="12.875" style="31" customWidth="1"/>
    <col min="29" max="29" width="1.125" style="31" customWidth="1"/>
    <col min="30" max="30" width="7.625" style="31" customWidth="1"/>
    <col min="31" max="31" width="1.25" style="31" customWidth="1"/>
    <col min="32" max="33" width="3.75" style="31" customWidth="1"/>
    <col min="34" max="34" width="12.875" style="31" customWidth="1"/>
    <col min="35" max="36" width="3.75" style="31" customWidth="1"/>
    <col min="37" max="37" width="12.875" style="31" customWidth="1"/>
    <col min="38" max="39" width="3.75" style="31" customWidth="1"/>
    <col min="40" max="40" width="12.875" style="31" customWidth="1"/>
    <col min="41" max="42" width="3.75" style="31" customWidth="1"/>
    <col min="43" max="43" width="12.875" style="31" customWidth="1"/>
    <col min="44" max="44" width="1.125" style="31" customWidth="1"/>
    <col min="45" max="45" width="7.625" style="31" customWidth="1"/>
    <col min="46" max="46" width="1.25" style="31" customWidth="1"/>
    <col min="47" max="48" width="3.75" style="31" customWidth="1"/>
    <col min="49" max="49" width="12.875" style="31" customWidth="1"/>
    <col min="50" max="51" width="3.75" style="31" customWidth="1"/>
    <col min="52" max="52" width="12.875" style="31" customWidth="1"/>
    <col min="53" max="54" width="3.75" style="31" customWidth="1"/>
    <col min="55" max="55" width="12.875" style="31" customWidth="1"/>
    <col min="56" max="57" width="3.75" style="31" customWidth="1"/>
    <col min="58" max="58" width="12.875" style="31" customWidth="1"/>
    <col min="59" max="59" width="1.125" style="31" customWidth="1"/>
    <col min="60" max="60" width="7.625" style="31" customWidth="1"/>
    <col min="61" max="61" width="1.25" style="31" customWidth="1"/>
    <col min="62" max="16384" width="9" style="31"/>
  </cols>
  <sheetData>
    <row r="1" spans="1:60" ht="36.75" customHeight="1" x14ac:dyDescent="0.15">
      <c r="C1" s="698" t="s">
        <v>72</v>
      </c>
      <c r="D1" s="698"/>
      <c r="E1" s="698"/>
      <c r="F1" s="698"/>
      <c r="G1" s="698"/>
      <c r="H1" s="698"/>
      <c r="I1" s="698"/>
      <c r="K1" s="35"/>
      <c r="L1" s="31" t="s">
        <v>46</v>
      </c>
      <c r="S1" s="698" t="s">
        <v>72</v>
      </c>
      <c r="T1" s="698"/>
      <c r="U1" s="698"/>
      <c r="V1" s="698"/>
      <c r="W1" s="698"/>
      <c r="X1" s="698"/>
      <c r="Y1" s="698"/>
      <c r="AA1" s="35"/>
      <c r="AB1" s="31" t="s">
        <v>46</v>
      </c>
      <c r="AH1" s="698" t="s">
        <v>72</v>
      </c>
      <c r="AI1" s="698"/>
      <c r="AJ1" s="698"/>
      <c r="AK1" s="698"/>
      <c r="AL1" s="698"/>
      <c r="AM1" s="698"/>
      <c r="AN1" s="698"/>
      <c r="AP1" s="35"/>
      <c r="AQ1" s="31" t="s">
        <v>46</v>
      </c>
      <c r="AW1" s="698" t="s">
        <v>72</v>
      </c>
      <c r="AX1" s="698"/>
      <c r="AY1" s="698"/>
      <c r="AZ1" s="698"/>
      <c r="BA1" s="698"/>
      <c r="BB1" s="698"/>
      <c r="BC1" s="698"/>
      <c r="BE1" s="35"/>
      <c r="BF1" s="31" t="s">
        <v>46</v>
      </c>
    </row>
    <row r="2" spans="1:60" ht="12" customHeight="1" thickBot="1" x14ac:dyDescent="0.2">
      <c r="B2" s="36"/>
      <c r="C2" s="36"/>
      <c r="E2" s="36"/>
      <c r="F2" s="36"/>
      <c r="H2" s="36"/>
      <c r="I2" s="36"/>
      <c r="K2" s="36"/>
      <c r="L2" s="36"/>
      <c r="R2" s="36"/>
      <c r="S2" s="36"/>
      <c r="U2" s="36"/>
      <c r="V2" s="36"/>
      <c r="X2" s="36"/>
      <c r="Y2" s="36"/>
      <c r="AA2" s="36"/>
      <c r="AB2" s="36"/>
      <c r="AG2" s="36"/>
      <c r="AH2" s="36"/>
      <c r="AJ2" s="36"/>
      <c r="AK2" s="36"/>
      <c r="AM2" s="36"/>
      <c r="AN2" s="36"/>
      <c r="AP2" s="36"/>
      <c r="AQ2" s="36"/>
      <c r="AV2" s="36"/>
      <c r="AW2" s="36"/>
      <c r="AY2" s="36"/>
      <c r="AZ2" s="36"/>
      <c r="BB2" s="36"/>
      <c r="BC2" s="36"/>
      <c r="BE2" s="36"/>
      <c r="BF2" s="36"/>
    </row>
    <row r="3" spans="1:60" ht="12" customHeight="1" x14ac:dyDescent="0.15">
      <c r="B3" s="36" t="s">
        <v>38</v>
      </c>
      <c r="C3" s="36" t="s">
        <v>47</v>
      </c>
      <c r="E3" s="36"/>
      <c r="F3" s="36"/>
      <c r="H3" s="37" t="s">
        <v>48</v>
      </c>
      <c r="I3" s="699"/>
      <c r="J3" s="700"/>
      <c r="K3" s="700"/>
      <c r="L3" s="701"/>
      <c r="R3" s="36" t="s">
        <v>38</v>
      </c>
      <c r="S3" s="36" t="s">
        <v>47</v>
      </c>
      <c r="U3" s="36"/>
      <c r="V3" s="36"/>
      <c r="X3" s="37" t="s">
        <v>48</v>
      </c>
      <c r="Y3" s="699"/>
      <c r="Z3" s="700"/>
      <c r="AA3" s="700"/>
      <c r="AB3" s="701"/>
      <c r="AG3" s="36" t="s">
        <v>38</v>
      </c>
      <c r="AH3" s="36" t="s">
        <v>47</v>
      </c>
      <c r="AJ3" s="36"/>
      <c r="AK3" s="36"/>
      <c r="AM3" s="37" t="s">
        <v>48</v>
      </c>
      <c r="AN3" s="699"/>
      <c r="AO3" s="700"/>
      <c r="AP3" s="700"/>
      <c r="AQ3" s="701"/>
      <c r="AV3" s="36" t="s">
        <v>38</v>
      </c>
      <c r="AW3" s="36" t="s">
        <v>47</v>
      </c>
      <c r="AY3" s="36"/>
      <c r="AZ3" s="36"/>
      <c r="BB3" s="37" t="s">
        <v>48</v>
      </c>
      <c r="BC3" s="699"/>
      <c r="BD3" s="700"/>
      <c r="BE3" s="700"/>
      <c r="BF3" s="701"/>
    </row>
    <row r="4" spans="1:60" ht="12" customHeight="1" x14ac:dyDescent="0.15">
      <c r="B4" s="36"/>
      <c r="C4" s="36" t="s">
        <v>49</v>
      </c>
      <c r="E4" s="36"/>
      <c r="F4" s="36"/>
      <c r="H4" s="38" t="s">
        <v>50</v>
      </c>
      <c r="I4" s="702"/>
      <c r="J4" s="703"/>
      <c r="K4" s="703"/>
      <c r="L4" s="704"/>
      <c r="R4" s="36"/>
      <c r="S4" s="36" t="s">
        <v>49</v>
      </c>
      <c r="U4" s="36"/>
      <c r="V4" s="36"/>
      <c r="X4" s="38" t="s">
        <v>50</v>
      </c>
      <c r="Y4" s="702"/>
      <c r="Z4" s="703"/>
      <c r="AA4" s="703"/>
      <c r="AB4" s="704"/>
      <c r="AG4" s="36"/>
      <c r="AH4" s="36" t="s">
        <v>49</v>
      </c>
      <c r="AJ4" s="36"/>
      <c r="AK4" s="36"/>
      <c r="AM4" s="38" t="s">
        <v>50</v>
      </c>
      <c r="AN4" s="702"/>
      <c r="AO4" s="703"/>
      <c r="AP4" s="703"/>
      <c r="AQ4" s="704"/>
      <c r="AV4" s="36"/>
      <c r="AW4" s="36" t="s">
        <v>49</v>
      </c>
      <c r="AY4" s="36"/>
      <c r="AZ4" s="36"/>
      <c r="BB4" s="38" t="s">
        <v>50</v>
      </c>
      <c r="BC4" s="702"/>
      <c r="BD4" s="703"/>
      <c r="BE4" s="703"/>
      <c r="BF4" s="704"/>
    </row>
    <row r="5" spans="1:60" ht="12" customHeight="1" x14ac:dyDescent="0.15">
      <c r="B5" s="36"/>
      <c r="C5" s="36" t="s">
        <v>51</v>
      </c>
      <c r="H5" s="38" t="s">
        <v>52</v>
      </c>
      <c r="I5" s="702"/>
      <c r="J5" s="703"/>
      <c r="K5" s="703"/>
      <c r="L5" s="704"/>
      <c r="R5" s="36"/>
      <c r="S5" s="36" t="s">
        <v>51</v>
      </c>
      <c r="X5" s="38" t="s">
        <v>52</v>
      </c>
      <c r="Y5" s="702"/>
      <c r="Z5" s="703"/>
      <c r="AA5" s="703"/>
      <c r="AB5" s="704"/>
      <c r="AG5" s="36"/>
      <c r="AH5" s="36" t="s">
        <v>51</v>
      </c>
      <c r="AM5" s="38" t="s">
        <v>52</v>
      </c>
      <c r="AN5" s="702"/>
      <c r="AO5" s="703"/>
      <c r="AP5" s="703"/>
      <c r="AQ5" s="704"/>
      <c r="AV5" s="36"/>
      <c r="AW5" s="36" t="s">
        <v>51</v>
      </c>
      <c r="BB5" s="38" t="s">
        <v>52</v>
      </c>
      <c r="BC5" s="702"/>
      <c r="BD5" s="703"/>
      <c r="BE5" s="703"/>
      <c r="BF5" s="704"/>
    </row>
    <row r="6" spans="1:60" ht="12" customHeight="1" thickBot="1" x14ac:dyDescent="0.2">
      <c r="H6" s="38" t="s">
        <v>53</v>
      </c>
      <c r="I6" s="705"/>
      <c r="J6" s="706"/>
      <c r="K6" s="706"/>
      <c r="L6" s="707"/>
      <c r="X6" s="38" t="s">
        <v>53</v>
      </c>
      <c r="Y6" s="705"/>
      <c r="Z6" s="706"/>
      <c r="AA6" s="706"/>
      <c r="AB6" s="707"/>
      <c r="AM6" s="38" t="s">
        <v>53</v>
      </c>
      <c r="AN6" s="705"/>
      <c r="AO6" s="706"/>
      <c r="AP6" s="706"/>
      <c r="AQ6" s="707"/>
      <c r="BB6" s="38" t="s">
        <v>53</v>
      </c>
      <c r="BC6" s="705"/>
      <c r="BD6" s="706"/>
      <c r="BE6" s="706"/>
      <c r="BF6" s="707"/>
    </row>
    <row r="7" spans="1:60" ht="15" customHeight="1" x14ac:dyDescent="0.15">
      <c r="A7" s="696" t="s">
        <v>54</v>
      </c>
      <c r="B7" s="693"/>
      <c r="C7" s="693"/>
      <c r="D7" s="710" t="s">
        <v>69</v>
      </c>
      <c r="E7" s="711"/>
      <c r="F7" s="708"/>
      <c r="G7" s="693" t="s">
        <v>70</v>
      </c>
      <c r="H7" s="693"/>
      <c r="I7" s="708"/>
      <c r="J7" s="693" t="s">
        <v>58</v>
      </c>
      <c r="K7" s="693"/>
      <c r="L7" s="695"/>
      <c r="Q7" s="696" t="s">
        <v>54</v>
      </c>
      <c r="R7" s="693"/>
      <c r="S7" s="693"/>
      <c r="T7" s="710" t="s">
        <v>69</v>
      </c>
      <c r="U7" s="711"/>
      <c r="V7" s="708"/>
      <c r="W7" s="693" t="s">
        <v>70</v>
      </c>
      <c r="X7" s="693"/>
      <c r="Y7" s="708"/>
      <c r="Z7" s="693" t="s">
        <v>58</v>
      </c>
      <c r="AA7" s="693"/>
      <c r="AB7" s="695"/>
      <c r="AF7" s="696" t="s">
        <v>54</v>
      </c>
      <c r="AG7" s="693"/>
      <c r="AH7" s="693"/>
      <c r="AI7" s="710" t="s">
        <v>69</v>
      </c>
      <c r="AJ7" s="711"/>
      <c r="AK7" s="708"/>
      <c r="AL7" s="693" t="s">
        <v>70</v>
      </c>
      <c r="AM7" s="693"/>
      <c r="AN7" s="708"/>
      <c r="AO7" s="693" t="s">
        <v>58</v>
      </c>
      <c r="AP7" s="693"/>
      <c r="AQ7" s="695"/>
      <c r="AU7" s="696" t="s">
        <v>54</v>
      </c>
      <c r="AV7" s="693"/>
      <c r="AW7" s="693"/>
      <c r="AX7" s="710" t="s">
        <v>69</v>
      </c>
      <c r="AY7" s="711"/>
      <c r="AZ7" s="708"/>
      <c r="BA7" s="693" t="s">
        <v>70</v>
      </c>
      <c r="BB7" s="693"/>
      <c r="BC7" s="708"/>
      <c r="BD7" s="693" t="s">
        <v>58</v>
      </c>
      <c r="BE7" s="693"/>
      <c r="BF7" s="695"/>
    </row>
    <row r="8" spans="1:60" ht="15" customHeight="1" x14ac:dyDescent="0.15">
      <c r="A8" s="697"/>
      <c r="B8" s="694"/>
      <c r="C8" s="694"/>
      <c r="D8" s="712"/>
      <c r="E8" s="713"/>
      <c r="F8" s="709"/>
      <c r="G8" s="694"/>
      <c r="H8" s="694"/>
      <c r="I8" s="709"/>
      <c r="J8" s="694" t="s">
        <v>61</v>
      </c>
      <c r="K8" s="694"/>
      <c r="L8" s="75"/>
      <c r="M8" s="44"/>
      <c r="N8" s="44"/>
      <c r="Q8" s="697"/>
      <c r="R8" s="694"/>
      <c r="S8" s="694"/>
      <c r="T8" s="712"/>
      <c r="U8" s="713"/>
      <c r="V8" s="709"/>
      <c r="W8" s="694"/>
      <c r="X8" s="694"/>
      <c r="Y8" s="709"/>
      <c r="Z8" s="694" t="s">
        <v>61</v>
      </c>
      <c r="AA8" s="694"/>
      <c r="AB8" s="75"/>
      <c r="AC8" s="44"/>
      <c r="AD8" s="44"/>
      <c r="AF8" s="697"/>
      <c r="AG8" s="694"/>
      <c r="AH8" s="694"/>
      <c r="AI8" s="712"/>
      <c r="AJ8" s="713"/>
      <c r="AK8" s="709"/>
      <c r="AL8" s="694"/>
      <c r="AM8" s="694"/>
      <c r="AN8" s="709"/>
      <c r="AO8" s="694" t="s">
        <v>61</v>
      </c>
      <c r="AP8" s="694"/>
      <c r="AQ8" s="75"/>
      <c r="AR8" s="44"/>
      <c r="AS8" s="44"/>
      <c r="AU8" s="697"/>
      <c r="AV8" s="694"/>
      <c r="AW8" s="694"/>
      <c r="AX8" s="712"/>
      <c r="AY8" s="713"/>
      <c r="AZ8" s="709"/>
      <c r="BA8" s="694"/>
      <c r="BB8" s="694"/>
      <c r="BC8" s="709"/>
      <c r="BD8" s="694" t="s">
        <v>61</v>
      </c>
      <c r="BE8" s="694"/>
      <c r="BF8" s="75"/>
      <c r="BG8" s="44"/>
      <c r="BH8" s="44"/>
    </row>
    <row r="9" spans="1:60" ht="30" customHeight="1" x14ac:dyDescent="0.15">
      <c r="A9" s="45" t="s">
        <v>62</v>
      </c>
      <c r="B9" s="46" t="s">
        <v>63</v>
      </c>
      <c r="C9" s="47" t="s">
        <v>64</v>
      </c>
      <c r="D9" s="46" t="s">
        <v>62</v>
      </c>
      <c r="E9" s="48" t="s">
        <v>63</v>
      </c>
      <c r="F9" s="48" t="s">
        <v>64</v>
      </c>
      <c r="G9" s="49" t="s">
        <v>62</v>
      </c>
      <c r="H9" s="48" t="s">
        <v>63</v>
      </c>
      <c r="I9" s="48" t="s">
        <v>64</v>
      </c>
      <c r="J9" s="49" t="s">
        <v>62</v>
      </c>
      <c r="K9" s="48" t="s">
        <v>63</v>
      </c>
      <c r="L9" s="50" t="s">
        <v>64</v>
      </c>
      <c r="O9" s="51"/>
      <c r="Q9" s="45" t="s">
        <v>62</v>
      </c>
      <c r="R9" s="46" t="s">
        <v>63</v>
      </c>
      <c r="S9" s="47" t="s">
        <v>64</v>
      </c>
      <c r="T9" s="46" t="s">
        <v>62</v>
      </c>
      <c r="U9" s="48" t="s">
        <v>63</v>
      </c>
      <c r="V9" s="48" t="s">
        <v>64</v>
      </c>
      <c r="W9" s="49" t="s">
        <v>62</v>
      </c>
      <c r="X9" s="48" t="s">
        <v>63</v>
      </c>
      <c r="Y9" s="48" t="s">
        <v>64</v>
      </c>
      <c r="Z9" s="49" t="s">
        <v>62</v>
      </c>
      <c r="AA9" s="48" t="s">
        <v>63</v>
      </c>
      <c r="AB9" s="50" t="s">
        <v>64</v>
      </c>
      <c r="AF9" s="45" t="s">
        <v>62</v>
      </c>
      <c r="AG9" s="46" t="s">
        <v>63</v>
      </c>
      <c r="AH9" s="47" t="s">
        <v>64</v>
      </c>
      <c r="AI9" s="46" t="s">
        <v>62</v>
      </c>
      <c r="AJ9" s="48" t="s">
        <v>63</v>
      </c>
      <c r="AK9" s="48" t="s">
        <v>64</v>
      </c>
      <c r="AL9" s="49" t="s">
        <v>62</v>
      </c>
      <c r="AM9" s="48" t="s">
        <v>63</v>
      </c>
      <c r="AN9" s="48" t="s">
        <v>64</v>
      </c>
      <c r="AO9" s="49" t="s">
        <v>62</v>
      </c>
      <c r="AP9" s="48" t="s">
        <v>63</v>
      </c>
      <c r="AQ9" s="50" t="s">
        <v>64</v>
      </c>
      <c r="AU9" s="45" t="s">
        <v>62</v>
      </c>
      <c r="AV9" s="46" t="s">
        <v>63</v>
      </c>
      <c r="AW9" s="47" t="s">
        <v>64</v>
      </c>
      <c r="AX9" s="46" t="s">
        <v>62</v>
      </c>
      <c r="AY9" s="48" t="s">
        <v>63</v>
      </c>
      <c r="AZ9" s="48" t="s">
        <v>64</v>
      </c>
      <c r="BA9" s="49" t="s">
        <v>62</v>
      </c>
      <c r="BB9" s="48" t="s">
        <v>63</v>
      </c>
      <c r="BC9" s="48" t="s">
        <v>64</v>
      </c>
      <c r="BD9" s="49" t="s">
        <v>62</v>
      </c>
      <c r="BE9" s="48" t="s">
        <v>63</v>
      </c>
      <c r="BF9" s="50" t="s">
        <v>64</v>
      </c>
    </row>
    <row r="10" spans="1:60" ht="30" customHeight="1" x14ac:dyDescent="0.15">
      <c r="A10" s="52"/>
      <c r="B10" s="53">
        <v>21</v>
      </c>
      <c r="C10" s="54"/>
      <c r="D10" s="55"/>
      <c r="E10" s="53">
        <v>30</v>
      </c>
      <c r="F10" s="56"/>
      <c r="G10" s="55"/>
      <c r="H10" s="53">
        <v>8</v>
      </c>
      <c r="I10" s="56"/>
      <c r="J10" s="55"/>
      <c r="K10" s="53">
        <v>17</v>
      </c>
      <c r="L10" s="57"/>
      <c r="O10" s="51"/>
      <c r="Q10" s="52"/>
      <c r="R10" s="53">
        <v>21</v>
      </c>
      <c r="S10" s="54"/>
      <c r="T10" s="55"/>
      <c r="U10" s="53">
        <v>30</v>
      </c>
      <c r="V10" s="56"/>
      <c r="W10" s="55"/>
      <c r="X10" s="53">
        <v>8</v>
      </c>
      <c r="Y10" s="56"/>
      <c r="Z10" s="55"/>
      <c r="AA10" s="53">
        <v>17</v>
      </c>
      <c r="AB10" s="57"/>
      <c r="AF10" s="52"/>
      <c r="AG10" s="53">
        <v>21</v>
      </c>
      <c r="AH10" s="54"/>
      <c r="AI10" s="55"/>
      <c r="AJ10" s="53">
        <v>30</v>
      </c>
      <c r="AK10" s="56"/>
      <c r="AL10" s="55"/>
      <c r="AM10" s="53">
        <v>8</v>
      </c>
      <c r="AN10" s="56"/>
      <c r="AO10" s="55"/>
      <c r="AP10" s="53">
        <v>17</v>
      </c>
      <c r="AQ10" s="57"/>
      <c r="AU10" s="52"/>
      <c r="AV10" s="53">
        <v>21</v>
      </c>
      <c r="AW10" s="54"/>
      <c r="AX10" s="55"/>
      <c r="AY10" s="53">
        <v>30</v>
      </c>
      <c r="AZ10" s="56"/>
      <c r="BA10" s="55"/>
      <c r="BB10" s="53">
        <v>8</v>
      </c>
      <c r="BC10" s="56"/>
      <c r="BD10" s="55"/>
      <c r="BE10" s="53">
        <v>17</v>
      </c>
      <c r="BF10" s="57"/>
    </row>
    <row r="11" spans="1:60" ht="30" customHeight="1" x14ac:dyDescent="0.15">
      <c r="A11" s="52"/>
      <c r="B11" s="53">
        <v>22</v>
      </c>
      <c r="C11" s="54"/>
      <c r="D11" s="55"/>
      <c r="E11" s="53">
        <v>31</v>
      </c>
      <c r="F11" s="56"/>
      <c r="G11" s="55"/>
      <c r="H11" s="53">
        <v>9</v>
      </c>
      <c r="I11" s="56"/>
      <c r="J11" s="55"/>
      <c r="K11" s="53">
        <v>18</v>
      </c>
      <c r="L11" s="57"/>
      <c r="O11" s="51"/>
      <c r="Q11" s="52"/>
      <c r="R11" s="53">
        <v>22</v>
      </c>
      <c r="S11" s="54"/>
      <c r="T11" s="55"/>
      <c r="U11" s="53">
        <v>31</v>
      </c>
      <c r="V11" s="56"/>
      <c r="W11" s="55"/>
      <c r="X11" s="53">
        <v>9</v>
      </c>
      <c r="Y11" s="56"/>
      <c r="Z11" s="55"/>
      <c r="AA11" s="53">
        <v>18</v>
      </c>
      <c r="AB11" s="57"/>
      <c r="AF11" s="52"/>
      <c r="AG11" s="53">
        <v>22</v>
      </c>
      <c r="AH11" s="54"/>
      <c r="AI11" s="55"/>
      <c r="AJ11" s="53">
        <v>31</v>
      </c>
      <c r="AK11" s="56"/>
      <c r="AL11" s="55"/>
      <c r="AM11" s="53">
        <v>9</v>
      </c>
      <c r="AN11" s="56"/>
      <c r="AO11" s="55"/>
      <c r="AP11" s="53">
        <v>18</v>
      </c>
      <c r="AQ11" s="57"/>
      <c r="AU11" s="52"/>
      <c r="AV11" s="53">
        <v>22</v>
      </c>
      <c r="AW11" s="54"/>
      <c r="AX11" s="55"/>
      <c r="AY11" s="53">
        <v>31</v>
      </c>
      <c r="AZ11" s="56"/>
      <c r="BA11" s="55"/>
      <c r="BB11" s="53">
        <v>9</v>
      </c>
      <c r="BC11" s="56"/>
      <c r="BD11" s="55"/>
      <c r="BE11" s="53">
        <v>18</v>
      </c>
      <c r="BF11" s="57"/>
    </row>
    <row r="12" spans="1:60" s="58" customFormat="1" ht="30" customHeight="1" x14ac:dyDescent="0.15">
      <c r="A12" s="52"/>
      <c r="B12" s="53">
        <v>23</v>
      </c>
      <c r="C12" s="54"/>
      <c r="D12" s="55"/>
      <c r="E12" s="53">
        <v>1</v>
      </c>
      <c r="F12" s="56"/>
      <c r="G12" s="55"/>
      <c r="H12" s="53">
        <v>10</v>
      </c>
      <c r="I12" s="56"/>
      <c r="J12" s="55"/>
      <c r="K12" s="53">
        <v>19</v>
      </c>
      <c r="L12" s="57"/>
      <c r="N12" s="31"/>
      <c r="O12" s="59"/>
      <c r="Q12" s="52"/>
      <c r="R12" s="53">
        <v>23</v>
      </c>
      <c r="S12" s="54"/>
      <c r="T12" s="55"/>
      <c r="U12" s="53">
        <v>1</v>
      </c>
      <c r="V12" s="56"/>
      <c r="W12" s="55"/>
      <c r="X12" s="53">
        <v>10</v>
      </c>
      <c r="Y12" s="56"/>
      <c r="Z12" s="55"/>
      <c r="AA12" s="53">
        <v>19</v>
      </c>
      <c r="AB12" s="57"/>
      <c r="AD12" s="31"/>
      <c r="AF12" s="52"/>
      <c r="AG12" s="53">
        <v>23</v>
      </c>
      <c r="AH12" s="54"/>
      <c r="AI12" s="55"/>
      <c r="AJ12" s="53">
        <v>1</v>
      </c>
      <c r="AK12" s="56"/>
      <c r="AL12" s="55"/>
      <c r="AM12" s="53">
        <v>10</v>
      </c>
      <c r="AN12" s="56"/>
      <c r="AO12" s="55"/>
      <c r="AP12" s="53">
        <v>19</v>
      </c>
      <c r="AQ12" s="57"/>
      <c r="AS12" s="31"/>
      <c r="AU12" s="52"/>
      <c r="AV12" s="53">
        <v>23</v>
      </c>
      <c r="AW12" s="54"/>
      <c r="AX12" s="55"/>
      <c r="AY12" s="53">
        <v>1</v>
      </c>
      <c r="AZ12" s="56"/>
      <c r="BA12" s="55"/>
      <c r="BB12" s="53">
        <v>10</v>
      </c>
      <c r="BC12" s="56"/>
      <c r="BD12" s="55"/>
      <c r="BE12" s="53">
        <v>19</v>
      </c>
      <c r="BF12" s="57"/>
      <c r="BH12" s="31"/>
    </row>
    <row r="13" spans="1:60" s="58" customFormat="1" ht="30" customHeight="1" x14ac:dyDescent="0.15">
      <c r="A13" s="52"/>
      <c r="B13" s="53">
        <v>24</v>
      </c>
      <c r="C13" s="54"/>
      <c r="D13" s="55"/>
      <c r="E13" s="53">
        <v>2</v>
      </c>
      <c r="F13" s="56"/>
      <c r="G13" s="55"/>
      <c r="H13" s="53">
        <v>11</v>
      </c>
      <c r="I13" s="56"/>
      <c r="J13" s="55"/>
      <c r="K13" s="53">
        <v>20</v>
      </c>
      <c r="L13" s="57"/>
      <c r="N13" s="662"/>
      <c r="O13" s="59"/>
      <c r="Q13" s="52"/>
      <c r="R13" s="53">
        <v>24</v>
      </c>
      <c r="S13" s="54"/>
      <c r="T13" s="55"/>
      <c r="U13" s="53">
        <v>2</v>
      </c>
      <c r="V13" s="56"/>
      <c r="W13" s="55"/>
      <c r="X13" s="53">
        <v>11</v>
      </c>
      <c r="Y13" s="56"/>
      <c r="Z13" s="55"/>
      <c r="AA13" s="53">
        <v>20</v>
      </c>
      <c r="AB13" s="57"/>
      <c r="AD13" s="662"/>
      <c r="AF13" s="52"/>
      <c r="AG13" s="53">
        <v>24</v>
      </c>
      <c r="AH13" s="54"/>
      <c r="AI13" s="55"/>
      <c r="AJ13" s="53">
        <v>2</v>
      </c>
      <c r="AK13" s="56"/>
      <c r="AL13" s="55"/>
      <c r="AM13" s="53">
        <v>11</v>
      </c>
      <c r="AN13" s="56"/>
      <c r="AO13" s="55"/>
      <c r="AP13" s="53">
        <v>20</v>
      </c>
      <c r="AQ13" s="57"/>
      <c r="AS13" s="662"/>
      <c r="AU13" s="52"/>
      <c r="AV13" s="53">
        <v>24</v>
      </c>
      <c r="AW13" s="54"/>
      <c r="AX13" s="55"/>
      <c r="AY13" s="53">
        <v>2</v>
      </c>
      <c r="AZ13" s="56"/>
      <c r="BA13" s="55"/>
      <c r="BB13" s="53">
        <v>11</v>
      </c>
      <c r="BC13" s="56"/>
      <c r="BD13" s="55"/>
      <c r="BE13" s="53">
        <v>20</v>
      </c>
      <c r="BF13" s="57"/>
      <c r="BH13" s="662"/>
    </row>
    <row r="14" spans="1:60" s="58" customFormat="1" ht="30" customHeight="1" thickBot="1" x14ac:dyDescent="0.2">
      <c r="A14" s="52"/>
      <c r="B14" s="53">
        <v>25</v>
      </c>
      <c r="C14" s="54"/>
      <c r="D14" s="55"/>
      <c r="E14" s="53">
        <v>3</v>
      </c>
      <c r="F14" s="56"/>
      <c r="G14" s="55"/>
      <c r="H14" s="53">
        <v>12</v>
      </c>
      <c r="I14" s="54"/>
      <c r="J14" s="689" t="s">
        <v>65</v>
      </c>
      <c r="K14" s="690"/>
      <c r="L14" s="71">
        <f>SUM(C10:C18,F10:F18,I10:I18,L10:L13)</f>
        <v>0</v>
      </c>
      <c r="N14" s="663"/>
      <c r="O14" s="59"/>
      <c r="Q14" s="52"/>
      <c r="R14" s="53">
        <v>25</v>
      </c>
      <c r="S14" s="54"/>
      <c r="T14" s="55"/>
      <c r="U14" s="53">
        <v>3</v>
      </c>
      <c r="V14" s="56"/>
      <c r="W14" s="55"/>
      <c r="X14" s="53">
        <v>12</v>
      </c>
      <c r="Y14" s="54"/>
      <c r="Z14" s="689" t="s">
        <v>65</v>
      </c>
      <c r="AA14" s="690"/>
      <c r="AB14" s="71">
        <f>SUM(S10:S18,V10:V18,Y10:Y18,AB10:AB13)</f>
        <v>0</v>
      </c>
      <c r="AD14" s="663"/>
      <c r="AF14" s="52"/>
      <c r="AG14" s="53">
        <v>25</v>
      </c>
      <c r="AH14" s="54"/>
      <c r="AI14" s="55"/>
      <c r="AJ14" s="53">
        <v>3</v>
      </c>
      <c r="AK14" s="56"/>
      <c r="AL14" s="55"/>
      <c r="AM14" s="53">
        <v>12</v>
      </c>
      <c r="AN14" s="54"/>
      <c r="AO14" s="689" t="s">
        <v>65</v>
      </c>
      <c r="AP14" s="690"/>
      <c r="AQ14" s="71">
        <f>SUM(AH10:AH18,AK10:AK18,AN10:AN18,AQ10:AQ13)</f>
        <v>0</v>
      </c>
      <c r="AS14" s="663"/>
      <c r="AU14" s="52"/>
      <c r="AV14" s="53">
        <v>25</v>
      </c>
      <c r="AW14" s="54"/>
      <c r="AX14" s="55"/>
      <c r="AY14" s="53">
        <v>3</v>
      </c>
      <c r="AZ14" s="56"/>
      <c r="BA14" s="55"/>
      <c r="BB14" s="53">
        <v>12</v>
      </c>
      <c r="BC14" s="54"/>
      <c r="BD14" s="689" t="s">
        <v>65</v>
      </c>
      <c r="BE14" s="690"/>
      <c r="BF14" s="71">
        <f>SUM(AW10:AW18,AZ10:AZ18,BC10:BC18,BF10:BF13)</f>
        <v>0</v>
      </c>
      <c r="BH14" s="663"/>
    </row>
    <row r="15" spans="1:60" s="58" customFormat="1" ht="30" customHeight="1" x14ac:dyDescent="0.15">
      <c r="A15" s="52"/>
      <c r="B15" s="53">
        <v>26</v>
      </c>
      <c r="C15" s="54"/>
      <c r="D15" s="55"/>
      <c r="E15" s="53">
        <v>4</v>
      </c>
      <c r="F15" s="56"/>
      <c r="G15" s="55"/>
      <c r="H15" s="53">
        <v>13</v>
      </c>
      <c r="I15" s="54"/>
      <c r="J15" s="691" t="s">
        <v>12</v>
      </c>
      <c r="K15" s="692"/>
      <c r="L15" s="72">
        <f>+L8</f>
        <v>0</v>
      </c>
      <c r="N15" s="664"/>
      <c r="O15" s="59"/>
      <c r="Q15" s="52"/>
      <c r="R15" s="53">
        <v>26</v>
      </c>
      <c r="S15" s="54"/>
      <c r="T15" s="55"/>
      <c r="U15" s="53">
        <v>4</v>
      </c>
      <c r="V15" s="56"/>
      <c r="W15" s="55"/>
      <c r="X15" s="53">
        <v>13</v>
      </c>
      <c r="Y15" s="54"/>
      <c r="Z15" s="691" t="s">
        <v>12</v>
      </c>
      <c r="AA15" s="692"/>
      <c r="AB15" s="72">
        <f>+AB8</f>
        <v>0</v>
      </c>
      <c r="AD15" s="664"/>
      <c r="AF15" s="52"/>
      <c r="AG15" s="53">
        <v>26</v>
      </c>
      <c r="AH15" s="54"/>
      <c r="AI15" s="55"/>
      <c r="AJ15" s="53">
        <v>4</v>
      </c>
      <c r="AK15" s="56"/>
      <c r="AL15" s="55"/>
      <c r="AM15" s="53">
        <v>13</v>
      </c>
      <c r="AN15" s="54"/>
      <c r="AO15" s="691" t="s">
        <v>12</v>
      </c>
      <c r="AP15" s="692"/>
      <c r="AQ15" s="72">
        <f>+AQ8</f>
        <v>0</v>
      </c>
      <c r="AS15" s="664"/>
      <c r="AU15" s="52"/>
      <c r="AV15" s="53">
        <v>26</v>
      </c>
      <c r="AW15" s="54"/>
      <c r="AX15" s="55"/>
      <c r="AY15" s="53">
        <v>4</v>
      </c>
      <c r="AZ15" s="56"/>
      <c r="BA15" s="55"/>
      <c r="BB15" s="53">
        <v>13</v>
      </c>
      <c r="BC15" s="54"/>
      <c r="BD15" s="691" t="s">
        <v>12</v>
      </c>
      <c r="BE15" s="692"/>
      <c r="BF15" s="72">
        <f>+BF8</f>
        <v>0</v>
      </c>
      <c r="BH15" s="664"/>
    </row>
    <row r="16" spans="1:60" s="58" customFormat="1" ht="30" customHeight="1" x14ac:dyDescent="0.15">
      <c r="A16" s="52"/>
      <c r="B16" s="53">
        <v>27</v>
      </c>
      <c r="C16" s="54"/>
      <c r="D16" s="55"/>
      <c r="E16" s="53">
        <v>5</v>
      </c>
      <c r="F16" s="56"/>
      <c r="G16" s="55"/>
      <c r="H16" s="53">
        <v>14</v>
      </c>
      <c r="I16" s="54"/>
      <c r="J16" s="687" t="s">
        <v>14</v>
      </c>
      <c r="K16" s="688"/>
      <c r="L16" s="73">
        <f>ROUNDDOWN(L14*L15,0)</f>
        <v>0</v>
      </c>
      <c r="N16" s="665"/>
      <c r="O16" s="59"/>
      <c r="Q16" s="52"/>
      <c r="R16" s="53">
        <v>27</v>
      </c>
      <c r="S16" s="54"/>
      <c r="T16" s="55"/>
      <c r="U16" s="53">
        <v>5</v>
      </c>
      <c r="V16" s="56"/>
      <c r="W16" s="55"/>
      <c r="X16" s="53">
        <v>14</v>
      </c>
      <c r="Y16" s="54"/>
      <c r="Z16" s="687" t="s">
        <v>14</v>
      </c>
      <c r="AA16" s="688"/>
      <c r="AB16" s="73">
        <f>ROUNDDOWN(AB14*AB15,0)</f>
        <v>0</v>
      </c>
      <c r="AD16" s="665"/>
      <c r="AF16" s="52"/>
      <c r="AG16" s="53">
        <v>27</v>
      </c>
      <c r="AH16" s="54"/>
      <c r="AI16" s="55"/>
      <c r="AJ16" s="53">
        <v>5</v>
      </c>
      <c r="AK16" s="56"/>
      <c r="AL16" s="55"/>
      <c r="AM16" s="53">
        <v>14</v>
      </c>
      <c r="AN16" s="54"/>
      <c r="AO16" s="687" t="s">
        <v>14</v>
      </c>
      <c r="AP16" s="688"/>
      <c r="AQ16" s="73">
        <f>ROUNDDOWN(AQ14*AQ15,0)</f>
        <v>0</v>
      </c>
      <c r="AS16" s="665"/>
      <c r="AU16" s="52"/>
      <c r="AV16" s="53">
        <v>27</v>
      </c>
      <c r="AW16" s="54"/>
      <c r="AX16" s="55"/>
      <c r="AY16" s="53">
        <v>5</v>
      </c>
      <c r="AZ16" s="56"/>
      <c r="BA16" s="55"/>
      <c r="BB16" s="53">
        <v>14</v>
      </c>
      <c r="BC16" s="54"/>
      <c r="BD16" s="687" t="s">
        <v>14</v>
      </c>
      <c r="BE16" s="688"/>
      <c r="BF16" s="73">
        <f>ROUNDDOWN(BF14*BF15,0)</f>
        <v>0</v>
      </c>
      <c r="BH16" s="665"/>
    </row>
    <row r="17" spans="1:60" s="58" customFormat="1" ht="30" customHeight="1" x14ac:dyDescent="0.15">
      <c r="A17" s="52"/>
      <c r="B17" s="53">
        <v>28</v>
      </c>
      <c r="C17" s="54"/>
      <c r="D17" s="55"/>
      <c r="E17" s="53">
        <v>6</v>
      </c>
      <c r="F17" s="56"/>
      <c r="G17" s="55"/>
      <c r="H17" s="53">
        <v>15</v>
      </c>
      <c r="I17" s="54"/>
      <c r="J17" s="687" t="s">
        <v>66</v>
      </c>
      <c r="K17" s="688"/>
      <c r="L17" s="73">
        <f>ROUNDDOWN(L16*0.1,0)</f>
        <v>0</v>
      </c>
      <c r="N17" s="662"/>
      <c r="O17" s="59"/>
      <c r="Q17" s="52"/>
      <c r="R17" s="53">
        <v>28</v>
      </c>
      <c r="S17" s="54"/>
      <c r="T17" s="55"/>
      <c r="U17" s="53">
        <v>6</v>
      </c>
      <c r="V17" s="56"/>
      <c r="W17" s="55"/>
      <c r="X17" s="53">
        <v>15</v>
      </c>
      <c r="Y17" s="54"/>
      <c r="Z17" s="687" t="s">
        <v>66</v>
      </c>
      <c r="AA17" s="688"/>
      <c r="AB17" s="73">
        <f>ROUNDDOWN(AB16*0.1,0)</f>
        <v>0</v>
      </c>
      <c r="AD17" s="662"/>
      <c r="AF17" s="52"/>
      <c r="AG17" s="53">
        <v>28</v>
      </c>
      <c r="AH17" s="54"/>
      <c r="AI17" s="55"/>
      <c r="AJ17" s="53">
        <v>6</v>
      </c>
      <c r="AK17" s="56"/>
      <c r="AL17" s="55"/>
      <c r="AM17" s="53">
        <v>15</v>
      </c>
      <c r="AN17" s="54"/>
      <c r="AO17" s="687" t="s">
        <v>66</v>
      </c>
      <c r="AP17" s="688"/>
      <c r="AQ17" s="73">
        <f>ROUNDDOWN(AQ16*0.1,0)</f>
        <v>0</v>
      </c>
      <c r="AS17" s="662"/>
      <c r="AU17" s="52"/>
      <c r="AV17" s="53">
        <v>28</v>
      </c>
      <c r="AW17" s="54"/>
      <c r="AX17" s="55"/>
      <c r="AY17" s="53">
        <v>6</v>
      </c>
      <c r="AZ17" s="56"/>
      <c r="BA17" s="55"/>
      <c r="BB17" s="53">
        <v>15</v>
      </c>
      <c r="BC17" s="54"/>
      <c r="BD17" s="687" t="s">
        <v>66</v>
      </c>
      <c r="BE17" s="688"/>
      <c r="BF17" s="73">
        <f>ROUNDDOWN(BF16*0.1,0)</f>
        <v>0</v>
      </c>
      <c r="BH17" s="662"/>
    </row>
    <row r="18" spans="1:60" s="58" customFormat="1" ht="30" customHeight="1" thickBot="1" x14ac:dyDescent="0.25">
      <c r="A18" s="60"/>
      <c r="B18" s="61">
        <v>29</v>
      </c>
      <c r="C18" s="62"/>
      <c r="D18" s="63"/>
      <c r="E18" s="61">
        <v>7</v>
      </c>
      <c r="F18" s="64"/>
      <c r="G18" s="63"/>
      <c r="H18" s="61">
        <v>16</v>
      </c>
      <c r="I18" s="62"/>
      <c r="J18" s="685" t="s">
        <v>67</v>
      </c>
      <c r="K18" s="686"/>
      <c r="L18" s="74">
        <f>+L16+L17</f>
        <v>0</v>
      </c>
      <c r="N18" s="663"/>
      <c r="O18" s="59"/>
      <c r="Q18" s="60"/>
      <c r="R18" s="61">
        <v>29</v>
      </c>
      <c r="S18" s="62"/>
      <c r="T18" s="63"/>
      <c r="U18" s="61">
        <v>7</v>
      </c>
      <c r="V18" s="64"/>
      <c r="W18" s="63"/>
      <c r="X18" s="61">
        <v>16</v>
      </c>
      <c r="Y18" s="62"/>
      <c r="Z18" s="685" t="s">
        <v>67</v>
      </c>
      <c r="AA18" s="686"/>
      <c r="AB18" s="74">
        <f>+AB16+AB17</f>
        <v>0</v>
      </c>
      <c r="AD18" s="663"/>
      <c r="AF18" s="60"/>
      <c r="AG18" s="61">
        <v>29</v>
      </c>
      <c r="AH18" s="62"/>
      <c r="AI18" s="63"/>
      <c r="AJ18" s="61">
        <v>7</v>
      </c>
      <c r="AK18" s="64"/>
      <c r="AL18" s="63"/>
      <c r="AM18" s="61">
        <v>16</v>
      </c>
      <c r="AN18" s="62"/>
      <c r="AO18" s="685" t="s">
        <v>67</v>
      </c>
      <c r="AP18" s="686"/>
      <c r="AQ18" s="74">
        <f>+AQ16+AQ17</f>
        <v>0</v>
      </c>
      <c r="AS18" s="663"/>
      <c r="AU18" s="60"/>
      <c r="AV18" s="61">
        <v>29</v>
      </c>
      <c r="AW18" s="62"/>
      <c r="AX18" s="63"/>
      <c r="AY18" s="61">
        <v>7</v>
      </c>
      <c r="AZ18" s="64"/>
      <c r="BA18" s="63"/>
      <c r="BB18" s="61">
        <v>16</v>
      </c>
      <c r="BC18" s="62"/>
      <c r="BD18" s="685" t="s">
        <v>67</v>
      </c>
      <c r="BE18" s="686"/>
      <c r="BF18" s="74">
        <f>+BF16+BF17</f>
        <v>0</v>
      </c>
      <c r="BH18" s="663"/>
    </row>
    <row r="19" spans="1:60" s="58" customFormat="1" ht="23.25" customHeight="1" x14ac:dyDescent="0.2">
      <c r="B19" s="65"/>
      <c r="C19" s="66"/>
      <c r="E19" s="65"/>
      <c r="F19" s="66"/>
      <c r="H19" s="65"/>
      <c r="I19" s="66"/>
      <c r="J19" s="67"/>
      <c r="K19" s="67"/>
      <c r="L19" s="68"/>
      <c r="N19" s="69"/>
      <c r="R19" s="65"/>
      <c r="S19" s="66"/>
      <c r="U19" s="65"/>
      <c r="V19" s="66"/>
      <c r="X19" s="65"/>
      <c r="Y19" s="66"/>
      <c r="Z19" s="67"/>
      <c r="AA19" s="67"/>
      <c r="AB19" s="68"/>
      <c r="AD19" s="69"/>
      <c r="AG19" s="65"/>
      <c r="AH19" s="66"/>
      <c r="AJ19" s="65"/>
      <c r="AK19" s="66"/>
      <c r="AM19" s="65"/>
      <c r="AN19" s="66"/>
      <c r="AO19" s="67"/>
      <c r="AP19" s="67"/>
      <c r="AQ19" s="68"/>
      <c r="AS19" s="69"/>
      <c r="AV19" s="65"/>
      <c r="AW19" s="66"/>
      <c r="AY19" s="65"/>
      <c r="AZ19" s="66"/>
      <c r="BB19" s="65"/>
      <c r="BC19" s="66"/>
      <c r="BD19" s="67"/>
      <c r="BE19" s="67"/>
      <c r="BF19" s="68"/>
      <c r="BH19" s="69"/>
    </row>
    <row r="20" spans="1:60" ht="14.25" thickBot="1" x14ac:dyDescent="0.2"/>
    <row r="21" spans="1:60" ht="15" customHeight="1" x14ac:dyDescent="0.15">
      <c r="A21" s="696" t="s">
        <v>54</v>
      </c>
      <c r="B21" s="693"/>
      <c r="C21" s="693"/>
      <c r="D21" s="710" t="s">
        <v>69</v>
      </c>
      <c r="E21" s="711"/>
      <c r="F21" s="708"/>
      <c r="G21" s="693" t="s">
        <v>70</v>
      </c>
      <c r="H21" s="693"/>
      <c r="I21" s="708"/>
      <c r="J21" s="693" t="s">
        <v>58</v>
      </c>
      <c r="K21" s="693"/>
      <c r="L21" s="695"/>
      <c r="Q21" s="696" t="s">
        <v>54</v>
      </c>
      <c r="R21" s="693"/>
      <c r="S21" s="693"/>
      <c r="T21" s="710" t="s">
        <v>69</v>
      </c>
      <c r="U21" s="711"/>
      <c r="V21" s="708"/>
      <c r="W21" s="693" t="s">
        <v>70</v>
      </c>
      <c r="X21" s="693"/>
      <c r="Y21" s="708"/>
      <c r="Z21" s="693" t="s">
        <v>58</v>
      </c>
      <c r="AA21" s="693"/>
      <c r="AB21" s="695"/>
      <c r="AF21" s="696" t="s">
        <v>54</v>
      </c>
      <c r="AG21" s="693"/>
      <c r="AH21" s="693"/>
      <c r="AI21" s="710" t="s">
        <v>69</v>
      </c>
      <c r="AJ21" s="711"/>
      <c r="AK21" s="708"/>
      <c r="AL21" s="693" t="s">
        <v>70</v>
      </c>
      <c r="AM21" s="693"/>
      <c r="AN21" s="708"/>
      <c r="AO21" s="693" t="s">
        <v>58</v>
      </c>
      <c r="AP21" s="693"/>
      <c r="AQ21" s="695"/>
      <c r="AU21" s="696" t="s">
        <v>54</v>
      </c>
      <c r="AV21" s="693"/>
      <c r="AW21" s="693"/>
      <c r="AX21" s="710" t="s">
        <v>69</v>
      </c>
      <c r="AY21" s="711"/>
      <c r="AZ21" s="708"/>
      <c r="BA21" s="693" t="s">
        <v>70</v>
      </c>
      <c r="BB21" s="693"/>
      <c r="BC21" s="708"/>
      <c r="BD21" s="693" t="s">
        <v>58</v>
      </c>
      <c r="BE21" s="693"/>
      <c r="BF21" s="695"/>
    </row>
    <row r="22" spans="1:60" ht="15" customHeight="1" x14ac:dyDescent="0.15">
      <c r="A22" s="697"/>
      <c r="B22" s="694"/>
      <c r="C22" s="694"/>
      <c r="D22" s="712"/>
      <c r="E22" s="713"/>
      <c r="F22" s="709"/>
      <c r="G22" s="694"/>
      <c r="H22" s="694"/>
      <c r="I22" s="709"/>
      <c r="J22" s="694" t="s">
        <v>61</v>
      </c>
      <c r="K22" s="694"/>
      <c r="L22" s="75"/>
      <c r="M22" s="44"/>
      <c r="N22" s="44"/>
      <c r="Q22" s="697"/>
      <c r="R22" s="694"/>
      <c r="S22" s="694"/>
      <c r="T22" s="712"/>
      <c r="U22" s="713"/>
      <c r="V22" s="709"/>
      <c r="W22" s="694"/>
      <c r="X22" s="694"/>
      <c r="Y22" s="709"/>
      <c r="Z22" s="694" t="s">
        <v>61</v>
      </c>
      <c r="AA22" s="694"/>
      <c r="AB22" s="75"/>
      <c r="AC22" s="44"/>
      <c r="AD22" s="44"/>
      <c r="AF22" s="697"/>
      <c r="AG22" s="694"/>
      <c r="AH22" s="694"/>
      <c r="AI22" s="712"/>
      <c r="AJ22" s="713"/>
      <c r="AK22" s="709"/>
      <c r="AL22" s="694"/>
      <c r="AM22" s="694"/>
      <c r="AN22" s="709"/>
      <c r="AO22" s="694" t="s">
        <v>61</v>
      </c>
      <c r="AP22" s="694"/>
      <c r="AQ22" s="75"/>
      <c r="AR22" s="44"/>
      <c r="AS22" s="44"/>
      <c r="AU22" s="697"/>
      <c r="AV22" s="694"/>
      <c r="AW22" s="694"/>
      <c r="AX22" s="712"/>
      <c r="AY22" s="713"/>
      <c r="AZ22" s="709"/>
      <c r="BA22" s="694"/>
      <c r="BB22" s="694"/>
      <c r="BC22" s="709"/>
      <c r="BD22" s="694" t="s">
        <v>61</v>
      </c>
      <c r="BE22" s="694"/>
      <c r="BF22" s="75"/>
      <c r="BG22" s="44"/>
      <c r="BH22" s="44"/>
    </row>
    <row r="23" spans="1:60" ht="30" customHeight="1" x14ac:dyDescent="0.15">
      <c r="A23" s="45" t="s">
        <v>62</v>
      </c>
      <c r="B23" s="46" t="s">
        <v>63</v>
      </c>
      <c r="C23" s="47" t="s">
        <v>64</v>
      </c>
      <c r="D23" s="46" t="s">
        <v>62</v>
      </c>
      <c r="E23" s="48" t="s">
        <v>63</v>
      </c>
      <c r="F23" s="48" t="s">
        <v>64</v>
      </c>
      <c r="G23" s="49" t="s">
        <v>62</v>
      </c>
      <c r="H23" s="48" t="s">
        <v>63</v>
      </c>
      <c r="I23" s="48" t="s">
        <v>64</v>
      </c>
      <c r="J23" s="49" t="s">
        <v>62</v>
      </c>
      <c r="K23" s="48" t="s">
        <v>63</v>
      </c>
      <c r="L23" s="50" t="s">
        <v>64</v>
      </c>
      <c r="O23" s="51"/>
      <c r="Q23" s="45" t="s">
        <v>62</v>
      </c>
      <c r="R23" s="46" t="s">
        <v>63</v>
      </c>
      <c r="S23" s="47" t="s">
        <v>64</v>
      </c>
      <c r="T23" s="46" t="s">
        <v>62</v>
      </c>
      <c r="U23" s="48" t="s">
        <v>63</v>
      </c>
      <c r="V23" s="48" t="s">
        <v>64</v>
      </c>
      <c r="W23" s="49" t="s">
        <v>62</v>
      </c>
      <c r="X23" s="48" t="s">
        <v>63</v>
      </c>
      <c r="Y23" s="48" t="s">
        <v>64</v>
      </c>
      <c r="Z23" s="49" t="s">
        <v>62</v>
      </c>
      <c r="AA23" s="48" t="s">
        <v>63</v>
      </c>
      <c r="AB23" s="50" t="s">
        <v>64</v>
      </c>
      <c r="AF23" s="45" t="s">
        <v>62</v>
      </c>
      <c r="AG23" s="46" t="s">
        <v>63</v>
      </c>
      <c r="AH23" s="47" t="s">
        <v>64</v>
      </c>
      <c r="AI23" s="46" t="s">
        <v>62</v>
      </c>
      <c r="AJ23" s="48" t="s">
        <v>63</v>
      </c>
      <c r="AK23" s="48" t="s">
        <v>64</v>
      </c>
      <c r="AL23" s="49" t="s">
        <v>62</v>
      </c>
      <c r="AM23" s="48" t="s">
        <v>63</v>
      </c>
      <c r="AN23" s="48" t="s">
        <v>64</v>
      </c>
      <c r="AO23" s="49" t="s">
        <v>62</v>
      </c>
      <c r="AP23" s="48" t="s">
        <v>63</v>
      </c>
      <c r="AQ23" s="50" t="s">
        <v>64</v>
      </c>
      <c r="AU23" s="45" t="s">
        <v>62</v>
      </c>
      <c r="AV23" s="46" t="s">
        <v>63</v>
      </c>
      <c r="AW23" s="47" t="s">
        <v>64</v>
      </c>
      <c r="AX23" s="46" t="s">
        <v>62</v>
      </c>
      <c r="AY23" s="48" t="s">
        <v>63</v>
      </c>
      <c r="AZ23" s="48" t="s">
        <v>64</v>
      </c>
      <c r="BA23" s="49" t="s">
        <v>62</v>
      </c>
      <c r="BB23" s="48" t="s">
        <v>63</v>
      </c>
      <c r="BC23" s="48" t="s">
        <v>64</v>
      </c>
      <c r="BD23" s="49" t="s">
        <v>62</v>
      </c>
      <c r="BE23" s="48" t="s">
        <v>63</v>
      </c>
      <c r="BF23" s="50" t="s">
        <v>64</v>
      </c>
    </row>
    <row r="24" spans="1:60" ht="30" customHeight="1" x14ac:dyDescent="0.15">
      <c r="A24" s="52"/>
      <c r="B24" s="53">
        <v>21</v>
      </c>
      <c r="C24" s="54"/>
      <c r="D24" s="55"/>
      <c r="E24" s="53">
        <v>30</v>
      </c>
      <c r="F24" s="56"/>
      <c r="G24" s="55"/>
      <c r="H24" s="53">
        <v>8</v>
      </c>
      <c r="I24" s="56"/>
      <c r="J24" s="55"/>
      <c r="K24" s="53">
        <v>17</v>
      </c>
      <c r="L24" s="57"/>
      <c r="O24" s="51"/>
      <c r="Q24" s="52"/>
      <c r="R24" s="53">
        <v>21</v>
      </c>
      <c r="S24" s="54"/>
      <c r="T24" s="55"/>
      <c r="U24" s="53">
        <v>30</v>
      </c>
      <c r="V24" s="56"/>
      <c r="W24" s="55"/>
      <c r="X24" s="53">
        <v>8</v>
      </c>
      <c r="Y24" s="56"/>
      <c r="Z24" s="55"/>
      <c r="AA24" s="53">
        <v>17</v>
      </c>
      <c r="AB24" s="57"/>
      <c r="AF24" s="52"/>
      <c r="AG24" s="53">
        <v>21</v>
      </c>
      <c r="AH24" s="54"/>
      <c r="AI24" s="55"/>
      <c r="AJ24" s="53">
        <v>30</v>
      </c>
      <c r="AK24" s="56"/>
      <c r="AL24" s="55"/>
      <c r="AM24" s="53">
        <v>8</v>
      </c>
      <c r="AN24" s="56"/>
      <c r="AO24" s="55"/>
      <c r="AP24" s="53">
        <v>17</v>
      </c>
      <c r="AQ24" s="57"/>
      <c r="AU24" s="52"/>
      <c r="AV24" s="53">
        <v>21</v>
      </c>
      <c r="AW24" s="54"/>
      <c r="AX24" s="55"/>
      <c r="AY24" s="53">
        <v>30</v>
      </c>
      <c r="AZ24" s="56"/>
      <c r="BA24" s="55"/>
      <c r="BB24" s="53">
        <v>8</v>
      </c>
      <c r="BC24" s="56"/>
      <c r="BD24" s="55"/>
      <c r="BE24" s="53">
        <v>17</v>
      </c>
      <c r="BF24" s="57"/>
    </row>
    <row r="25" spans="1:60" ht="30" customHeight="1" x14ac:dyDescent="0.15">
      <c r="A25" s="52"/>
      <c r="B25" s="53">
        <v>22</v>
      </c>
      <c r="C25" s="54"/>
      <c r="D25" s="55"/>
      <c r="E25" s="53">
        <v>31</v>
      </c>
      <c r="F25" s="56"/>
      <c r="G25" s="55"/>
      <c r="H25" s="53">
        <v>9</v>
      </c>
      <c r="I25" s="56"/>
      <c r="J25" s="55"/>
      <c r="K25" s="53">
        <v>18</v>
      </c>
      <c r="L25" s="57"/>
      <c r="O25" s="51"/>
      <c r="Q25" s="52"/>
      <c r="R25" s="53">
        <v>22</v>
      </c>
      <c r="S25" s="54"/>
      <c r="T25" s="55"/>
      <c r="U25" s="53">
        <v>31</v>
      </c>
      <c r="V25" s="56"/>
      <c r="W25" s="55"/>
      <c r="X25" s="53">
        <v>9</v>
      </c>
      <c r="Y25" s="56"/>
      <c r="Z25" s="55"/>
      <c r="AA25" s="53">
        <v>18</v>
      </c>
      <c r="AB25" s="57"/>
      <c r="AF25" s="52"/>
      <c r="AG25" s="53">
        <v>22</v>
      </c>
      <c r="AH25" s="54"/>
      <c r="AI25" s="55"/>
      <c r="AJ25" s="53">
        <v>31</v>
      </c>
      <c r="AK25" s="56"/>
      <c r="AL25" s="55"/>
      <c r="AM25" s="53">
        <v>9</v>
      </c>
      <c r="AN25" s="56"/>
      <c r="AO25" s="55"/>
      <c r="AP25" s="53">
        <v>18</v>
      </c>
      <c r="AQ25" s="57"/>
      <c r="AU25" s="52"/>
      <c r="AV25" s="53">
        <v>22</v>
      </c>
      <c r="AW25" s="54"/>
      <c r="AX25" s="55"/>
      <c r="AY25" s="53">
        <v>31</v>
      </c>
      <c r="AZ25" s="56"/>
      <c r="BA25" s="55"/>
      <c r="BB25" s="53">
        <v>9</v>
      </c>
      <c r="BC25" s="56"/>
      <c r="BD25" s="55"/>
      <c r="BE25" s="53">
        <v>18</v>
      </c>
      <c r="BF25" s="57"/>
    </row>
    <row r="26" spans="1:60" s="58" customFormat="1" ht="30" customHeight="1" x14ac:dyDescent="0.15">
      <c r="A26" s="52"/>
      <c r="B26" s="53">
        <v>23</v>
      </c>
      <c r="C26" s="54"/>
      <c r="D26" s="55"/>
      <c r="E26" s="53">
        <v>1</v>
      </c>
      <c r="F26" s="56"/>
      <c r="G26" s="55"/>
      <c r="H26" s="53">
        <v>10</v>
      </c>
      <c r="I26" s="56"/>
      <c r="J26" s="55"/>
      <c r="K26" s="53">
        <v>19</v>
      </c>
      <c r="L26" s="57"/>
      <c r="N26" s="31"/>
      <c r="O26" s="59"/>
      <c r="Q26" s="52"/>
      <c r="R26" s="53">
        <v>23</v>
      </c>
      <c r="S26" s="54"/>
      <c r="T26" s="55"/>
      <c r="U26" s="53">
        <v>1</v>
      </c>
      <c r="V26" s="56"/>
      <c r="W26" s="55"/>
      <c r="X26" s="53">
        <v>10</v>
      </c>
      <c r="Y26" s="56"/>
      <c r="Z26" s="55"/>
      <c r="AA26" s="53">
        <v>19</v>
      </c>
      <c r="AB26" s="57"/>
      <c r="AD26" s="31"/>
      <c r="AF26" s="52"/>
      <c r="AG26" s="53">
        <v>23</v>
      </c>
      <c r="AH26" s="54"/>
      <c r="AI26" s="55"/>
      <c r="AJ26" s="53">
        <v>1</v>
      </c>
      <c r="AK26" s="56"/>
      <c r="AL26" s="55"/>
      <c r="AM26" s="53">
        <v>10</v>
      </c>
      <c r="AN26" s="56"/>
      <c r="AO26" s="55"/>
      <c r="AP26" s="53">
        <v>19</v>
      </c>
      <c r="AQ26" s="57"/>
      <c r="AS26" s="31"/>
      <c r="AU26" s="52"/>
      <c r="AV26" s="53">
        <v>23</v>
      </c>
      <c r="AW26" s="54"/>
      <c r="AX26" s="55"/>
      <c r="AY26" s="53">
        <v>1</v>
      </c>
      <c r="AZ26" s="56"/>
      <c r="BA26" s="55"/>
      <c r="BB26" s="53">
        <v>10</v>
      </c>
      <c r="BC26" s="56"/>
      <c r="BD26" s="55"/>
      <c r="BE26" s="53">
        <v>19</v>
      </c>
      <c r="BF26" s="57"/>
      <c r="BH26" s="31"/>
    </row>
    <row r="27" spans="1:60" s="58" customFormat="1" ht="30" customHeight="1" x14ac:dyDescent="0.15">
      <c r="A27" s="52"/>
      <c r="B27" s="53">
        <v>24</v>
      </c>
      <c r="C27" s="54"/>
      <c r="D27" s="55"/>
      <c r="E27" s="53">
        <v>2</v>
      </c>
      <c r="F27" s="56"/>
      <c r="G27" s="55"/>
      <c r="H27" s="53">
        <v>11</v>
      </c>
      <c r="I27" s="56"/>
      <c r="J27" s="55"/>
      <c r="K27" s="53">
        <v>20</v>
      </c>
      <c r="L27" s="57"/>
      <c r="N27" s="662"/>
      <c r="O27" s="59"/>
      <c r="Q27" s="52"/>
      <c r="R27" s="53">
        <v>24</v>
      </c>
      <c r="S27" s="54"/>
      <c r="T27" s="55"/>
      <c r="U27" s="53">
        <v>2</v>
      </c>
      <c r="V27" s="56"/>
      <c r="W27" s="55"/>
      <c r="X27" s="53">
        <v>11</v>
      </c>
      <c r="Y27" s="56"/>
      <c r="Z27" s="55"/>
      <c r="AA27" s="53">
        <v>20</v>
      </c>
      <c r="AB27" s="57"/>
      <c r="AD27" s="662"/>
      <c r="AF27" s="52"/>
      <c r="AG27" s="53">
        <v>24</v>
      </c>
      <c r="AH27" s="54"/>
      <c r="AI27" s="55"/>
      <c r="AJ27" s="53">
        <v>2</v>
      </c>
      <c r="AK27" s="56"/>
      <c r="AL27" s="55"/>
      <c r="AM27" s="53">
        <v>11</v>
      </c>
      <c r="AN27" s="56"/>
      <c r="AO27" s="55"/>
      <c r="AP27" s="53">
        <v>20</v>
      </c>
      <c r="AQ27" s="57"/>
      <c r="AS27" s="662"/>
      <c r="AU27" s="52"/>
      <c r="AV27" s="53">
        <v>24</v>
      </c>
      <c r="AW27" s="54"/>
      <c r="AX27" s="55"/>
      <c r="AY27" s="53">
        <v>2</v>
      </c>
      <c r="AZ27" s="56"/>
      <c r="BA27" s="55"/>
      <c r="BB27" s="53">
        <v>11</v>
      </c>
      <c r="BC27" s="56"/>
      <c r="BD27" s="55"/>
      <c r="BE27" s="53">
        <v>20</v>
      </c>
      <c r="BF27" s="57"/>
      <c r="BH27" s="662"/>
    </row>
    <row r="28" spans="1:60" s="58" customFormat="1" ht="30" customHeight="1" thickBot="1" x14ac:dyDescent="0.2">
      <c r="A28" s="52"/>
      <c r="B28" s="53">
        <v>25</v>
      </c>
      <c r="C28" s="54"/>
      <c r="D28" s="55"/>
      <c r="E28" s="53">
        <v>3</v>
      </c>
      <c r="F28" s="56"/>
      <c r="G28" s="55"/>
      <c r="H28" s="53">
        <v>12</v>
      </c>
      <c r="I28" s="54"/>
      <c r="J28" s="689" t="s">
        <v>65</v>
      </c>
      <c r="K28" s="690"/>
      <c r="L28" s="71">
        <f>SUM(C24:C32,F24:F32,I24:I32,L24:L27)</f>
        <v>0</v>
      </c>
      <c r="N28" s="663"/>
      <c r="O28" s="59"/>
      <c r="Q28" s="52"/>
      <c r="R28" s="53">
        <v>25</v>
      </c>
      <c r="S28" s="54"/>
      <c r="T28" s="55"/>
      <c r="U28" s="53">
        <v>3</v>
      </c>
      <c r="V28" s="56"/>
      <c r="W28" s="55"/>
      <c r="X28" s="53">
        <v>12</v>
      </c>
      <c r="Y28" s="54"/>
      <c r="Z28" s="689" t="s">
        <v>65</v>
      </c>
      <c r="AA28" s="690"/>
      <c r="AB28" s="71">
        <f>SUM(S24:S32,V24:V32,Y24:Y32,AB24:AB27)</f>
        <v>0</v>
      </c>
      <c r="AD28" s="663"/>
      <c r="AF28" s="52"/>
      <c r="AG28" s="53">
        <v>25</v>
      </c>
      <c r="AH28" s="54"/>
      <c r="AI28" s="55"/>
      <c r="AJ28" s="53">
        <v>3</v>
      </c>
      <c r="AK28" s="56"/>
      <c r="AL28" s="55"/>
      <c r="AM28" s="53">
        <v>12</v>
      </c>
      <c r="AN28" s="54"/>
      <c r="AO28" s="689" t="s">
        <v>65</v>
      </c>
      <c r="AP28" s="690"/>
      <c r="AQ28" s="71">
        <f>SUM(AH24:AH32,AK24:AK32,AN24:AN32,AQ24:AQ27)</f>
        <v>0</v>
      </c>
      <c r="AS28" s="663"/>
      <c r="AU28" s="52"/>
      <c r="AV28" s="53">
        <v>25</v>
      </c>
      <c r="AW28" s="54"/>
      <c r="AX28" s="55"/>
      <c r="AY28" s="53">
        <v>3</v>
      </c>
      <c r="AZ28" s="56"/>
      <c r="BA28" s="55"/>
      <c r="BB28" s="53">
        <v>12</v>
      </c>
      <c r="BC28" s="54"/>
      <c r="BD28" s="689" t="s">
        <v>65</v>
      </c>
      <c r="BE28" s="690"/>
      <c r="BF28" s="71">
        <f>SUM(AW24:AW32,AZ24:AZ32,BC24:BC32,BF24:BF27)</f>
        <v>0</v>
      </c>
      <c r="BH28" s="663"/>
    </row>
    <row r="29" spans="1:60" s="58" customFormat="1" ht="30" customHeight="1" x14ac:dyDescent="0.15">
      <c r="A29" s="52"/>
      <c r="B29" s="53">
        <v>26</v>
      </c>
      <c r="C29" s="54"/>
      <c r="D29" s="55"/>
      <c r="E29" s="53">
        <v>4</v>
      </c>
      <c r="F29" s="56"/>
      <c r="G29" s="55"/>
      <c r="H29" s="53">
        <v>13</v>
      </c>
      <c r="I29" s="54"/>
      <c r="J29" s="691" t="s">
        <v>12</v>
      </c>
      <c r="K29" s="692"/>
      <c r="L29" s="72">
        <f>+L22</f>
        <v>0</v>
      </c>
      <c r="N29" s="664"/>
      <c r="O29" s="59"/>
      <c r="Q29" s="52"/>
      <c r="R29" s="53">
        <v>26</v>
      </c>
      <c r="S29" s="54"/>
      <c r="T29" s="55"/>
      <c r="U29" s="53">
        <v>4</v>
      </c>
      <c r="V29" s="56"/>
      <c r="W29" s="55"/>
      <c r="X29" s="53">
        <v>13</v>
      </c>
      <c r="Y29" s="54"/>
      <c r="Z29" s="691" t="s">
        <v>12</v>
      </c>
      <c r="AA29" s="692"/>
      <c r="AB29" s="72">
        <f>+AB22</f>
        <v>0</v>
      </c>
      <c r="AD29" s="664"/>
      <c r="AF29" s="52"/>
      <c r="AG29" s="53">
        <v>26</v>
      </c>
      <c r="AH29" s="54"/>
      <c r="AI29" s="55"/>
      <c r="AJ29" s="53">
        <v>4</v>
      </c>
      <c r="AK29" s="56"/>
      <c r="AL29" s="55"/>
      <c r="AM29" s="53">
        <v>13</v>
      </c>
      <c r="AN29" s="54"/>
      <c r="AO29" s="691" t="s">
        <v>12</v>
      </c>
      <c r="AP29" s="692"/>
      <c r="AQ29" s="72">
        <f>+AQ22</f>
        <v>0</v>
      </c>
      <c r="AS29" s="664"/>
      <c r="AU29" s="52"/>
      <c r="AV29" s="53">
        <v>26</v>
      </c>
      <c r="AW29" s="54"/>
      <c r="AX29" s="55"/>
      <c r="AY29" s="53">
        <v>4</v>
      </c>
      <c r="AZ29" s="56"/>
      <c r="BA29" s="55"/>
      <c r="BB29" s="53">
        <v>13</v>
      </c>
      <c r="BC29" s="54"/>
      <c r="BD29" s="691" t="s">
        <v>12</v>
      </c>
      <c r="BE29" s="692"/>
      <c r="BF29" s="72">
        <f>+BF22</f>
        <v>0</v>
      </c>
      <c r="BH29" s="664"/>
    </row>
    <row r="30" spans="1:60" s="58" customFormat="1" ht="30" customHeight="1" x14ac:dyDescent="0.15">
      <c r="A30" s="52"/>
      <c r="B30" s="53">
        <v>27</v>
      </c>
      <c r="C30" s="54"/>
      <c r="D30" s="55"/>
      <c r="E30" s="53">
        <v>5</v>
      </c>
      <c r="F30" s="56"/>
      <c r="G30" s="55"/>
      <c r="H30" s="53">
        <v>14</v>
      </c>
      <c r="I30" s="54"/>
      <c r="J30" s="687" t="s">
        <v>14</v>
      </c>
      <c r="K30" s="688"/>
      <c r="L30" s="73">
        <f>ROUNDDOWN(L28*L29,0)</f>
        <v>0</v>
      </c>
      <c r="N30" s="665"/>
      <c r="O30" s="59"/>
      <c r="Q30" s="52"/>
      <c r="R30" s="53">
        <v>27</v>
      </c>
      <c r="S30" s="54"/>
      <c r="T30" s="55"/>
      <c r="U30" s="53">
        <v>5</v>
      </c>
      <c r="V30" s="56"/>
      <c r="W30" s="55"/>
      <c r="X30" s="53">
        <v>14</v>
      </c>
      <c r="Y30" s="54"/>
      <c r="Z30" s="687" t="s">
        <v>14</v>
      </c>
      <c r="AA30" s="688"/>
      <c r="AB30" s="73">
        <f>ROUNDDOWN(AB28*AB29,0)</f>
        <v>0</v>
      </c>
      <c r="AD30" s="665"/>
      <c r="AF30" s="52"/>
      <c r="AG30" s="53">
        <v>27</v>
      </c>
      <c r="AH30" s="54"/>
      <c r="AI30" s="55"/>
      <c r="AJ30" s="53">
        <v>5</v>
      </c>
      <c r="AK30" s="56"/>
      <c r="AL30" s="55"/>
      <c r="AM30" s="53">
        <v>14</v>
      </c>
      <c r="AN30" s="54"/>
      <c r="AO30" s="687" t="s">
        <v>14</v>
      </c>
      <c r="AP30" s="688"/>
      <c r="AQ30" s="73">
        <f>ROUNDDOWN(AQ28*AQ29,0)</f>
        <v>0</v>
      </c>
      <c r="AS30" s="665"/>
      <c r="AU30" s="52"/>
      <c r="AV30" s="53">
        <v>27</v>
      </c>
      <c r="AW30" s="54"/>
      <c r="AX30" s="55"/>
      <c r="AY30" s="53">
        <v>5</v>
      </c>
      <c r="AZ30" s="56"/>
      <c r="BA30" s="55"/>
      <c r="BB30" s="53">
        <v>14</v>
      </c>
      <c r="BC30" s="54"/>
      <c r="BD30" s="687" t="s">
        <v>14</v>
      </c>
      <c r="BE30" s="688"/>
      <c r="BF30" s="73">
        <f>ROUNDDOWN(BF28*BF29,0)</f>
        <v>0</v>
      </c>
      <c r="BH30" s="665"/>
    </row>
    <row r="31" spans="1:60" s="58" customFormat="1" ht="30" customHeight="1" x14ac:dyDescent="0.15">
      <c r="A31" s="52"/>
      <c r="B31" s="53">
        <v>28</v>
      </c>
      <c r="C31" s="54"/>
      <c r="D31" s="55"/>
      <c r="E31" s="53">
        <v>6</v>
      </c>
      <c r="F31" s="56"/>
      <c r="G31" s="55"/>
      <c r="H31" s="53">
        <v>15</v>
      </c>
      <c r="I31" s="54"/>
      <c r="J31" s="687" t="s">
        <v>66</v>
      </c>
      <c r="K31" s="688"/>
      <c r="L31" s="73">
        <f>ROUNDDOWN(L30*0.1,0)</f>
        <v>0</v>
      </c>
      <c r="N31" s="662"/>
      <c r="O31" s="59"/>
      <c r="Q31" s="52"/>
      <c r="R31" s="53">
        <v>28</v>
      </c>
      <c r="S31" s="54"/>
      <c r="T31" s="55"/>
      <c r="U31" s="53">
        <v>6</v>
      </c>
      <c r="V31" s="56"/>
      <c r="W31" s="55"/>
      <c r="X31" s="53">
        <v>15</v>
      </c>
      <c r="Y31" s="54"/>
      <c r="Z31" s="687" t="s">
        <v>66</v>
      </c>
      <c r="AA31" s="688"/>
      <c r="AB31" s="73">
        <f>ROUNDDOWN(AB30*0.1,0)</f>
        <v>0</v>
      </c>
      <c r="AD31" s="662"/>
      <c r="AF31" s="52"/>
      <c r="AG31" s="53">
        <v>28</v>
      </c>
      <c r="AH31" s="54"/>
      <c r="AI31" s="55"/>
      <c r="AJ31" s="53">
        <v>6</v>
      </c>
      <c r="AK31" s="56"/>
      <c r="AL31" s="55"/>
      <c r="AM31" s="53">
        <v>15</v>
      </c>
      <c r="AN31" s="54"/>
      <c r="AO31" s="687" t="s">
        <v>66</v>
      </c>
      <c r="AP31" s="688"/>
      <c r="AQ31" s="73">
        <f>ROUNDDOWN(AQ30*0.1,0)</f>
        <v>0</v>
      </c>
      <c r="AS31" s="662"/>
      <c r="AU31" s="52"/>
      <c r="AV31" s="53">
        <v>28</v>
      </c>
      <c r="AW31" s="54"/>
      <c r="AX31" s="55"/>
      <c r="AY31" s="53">
        <v>6</v>
      </c>
      <c r="AZ31" s="56"/>
      <c r="BA31" s="55"/>
      <c r="BB31" s="53">
        <v>15</v>
      </c>
      <c r="BC31" s="54"/>
      <c r="BD31" s="687" t="s">
        <v>66</v>
      </c>
      <c r="BE31" s="688"/>
      <c r="BF31" s="73">
        <f>ROUNDDOWN(BF30*0.1,0)</f>
        <v>0</v>
      </c>
      <c r="BH31" s="662"/>
    </row>
    <row r="32" spans="1:60" s="58" customFormat="1" ht="30" customHeight="1" thickBot="1" x14ac:dyDescent="0.25">
      <c r="A32" s="60"/>
      <c r="B32" s="61">
        <v>29</v>
      </c>
      <c r="C32" s="62"/>
      <c r="D32" s="63"/>
      <c r="E32" s="61">
        <v>7</v>
      </c>
      <c r="F32" s="64"/>
      <c r="G32" s="63"/>
      <c r="H32" s="61">
        <v>16</v>
      </c>
      <c r="I32" s="62"/>
      <c r="J32" s="685" t="s">
        <v>67</v>
      </c>
      <c r="K32" s="686"/>
      <c r="L32" s="74">
        <f>+L30+L31</f>
        <v>0</v>
      </c>
      <c r="N32" s="663"/>
      <c r="O32" s="59"/>
      <c r="Q32" s="60"/>
      <c r="R32" s="61">
        <v>29</v>
      </c>
      <c r="S32" s="62"/>
      <c r="T32" s="63"/>
      <c r="U32" s="61">
        <v>7</v>
      </c>
      <c r="V32" s="64"/>
      <c r="W32" s="63"/>
      <c r="X32" s="61">
        <v>16</v>
      </c>
      <c r="Y32" s="62"/>
      <c r="Z32" s="685" t="s">
        <v>67</v>
      </c>
      <c r="AA32" s="686"/>
      <c r="AB32" s="74">
        <f>+AB30+AB31</f>
        <v>0</v>
      </c>
      <c r="AD32" s="663"/>
      <c r="AF32" s="60"/>
      <c r="AG32" s="61">
        <v>29</v>
      </c>
      <c r="AH32" s="62"/>
      <c r="AI32" s="63"/>
      <c r="AJ32" s="61">
        <v>7</v>
      </c>
      <c r="AK32" s="64"/>
      <c r="AL32" s="63"/>
      <c r="AM32" s="61">
        <v>16</v>
      </c>
      <c r="AN32" s="62"/>
      <c r="AO32" s="685" t="s">
        <v>67</v>
      </c>
      <c r="AP32" s="686"/>
      <c r="AQ32" s="74">
        <f>+AQ30+AQ31</f>
        <v>0</v>
      </c>
      <c r="AS32" s="663"/>
      <c r="AU32" s="60"/>
      <c r="AV32" s="61">
        <v>29</v>
      </c>
      <c r="AW32" s="62"/>
      <c r="AX32" s="63"/>
      <c r="AY32" s="61">
        <v>7</v>
      </c>
      <c r="AZ32" s="64"/>
      <c r="BA32" s="63"/>
      <c r="BB32" s="61">
        <v>16</v>
      </c>
      <c r="BC32" s="62"/>
      <c r="BD32" s="685" t="s">
        <v>67</v>
      </c>
      <c r="BE32" s="686"/>
      <c r="BF32" s="74">
        <f>+BF30+BF31</f>
        <v>0</v>
      </c>
      <c r="BH32" s="663"/>
    </row>
    <row r="33" spans="10:60" ht="7.5" customHeight="1" x14ac:dyDescent="0.15"/>
    <row r="34" spans="10:60" x14ac:dyDescent="0.15">
      <c r="J34" s="70" t="s">
        <v>68</v>
      </c>
      <c r="L34" s="70"/>
      <c r="M34" s="70"/>
      <c r="N34" s="70"/>
      <c r="O34" s="70"/>
      <c r="Z34" s="70" t="s">
        <v>68</v>
      </c>
      <c r="AB34" s="70"/>
      <c r="AC34" s="70"/>
      <c r="AD34" s="70"/>
      <c r="AO34" s="70" t="s">
        <v>68</v>
      </c>
      <c r="AQ34" s="70"/>
      <c r="AR34" s="70"/>
      <c r="AS34" s="70"/>
      <c r="BD34" s="70" t="s">
        <v>68</v>
      </c>
      <c r="BF34" s="70"/>
      <c r="BG34" s="70"/>
      <c r="BH34" s="70"/>
    </row>
  </sheetData>
  <sheetProtection sheet="1"/>
  <mergeCells count="136">
    <mergeCell ref="I3:L6"/>
    <mergeCell ref="Y3:AB6"/>
    <mergeCell ref="AN3:AQ6"/>
    <mergeCell ref="BC3:BF6"/>
    <mergeCell ref="C1:I1"/>
    <mergeCell ref="S1:Y1"/>
    <mergeCell ref="AH1:AN1"/>
    <mergeCell ref="AW1:BC1"/>
    <mergeCell ref="Y7:Y8"/>
    <mergeCell ref="Z7:AB7"/>
    <mergeCell ref="AF7:AG8"/>
    <mergeCell ref="AH7:AH8"/>
    <mergeCell ref="Z8:AA8"/>
    <mergeCell ref="AI7:AJ8"/>
    <mergeCell ref="T7:U8"/>
    <mergeCell ref="V7:V8"/>
    <mergeCell ref="A7:B8"/>
    <mergeCell ref="C7:C8"/>
    <mergeCell ref="D7:E8"/>
    <mergeCell ref="F7:F8"/>
    <mergeCell ref="G7:H8"/>
    <mergeCell ref="I7:I8"/>
    <mergeCell ref="J7:L7"/>
    <mergeCell ref="Q7:R8"/>
    <mergeCell ref="J14:K14"/>
    <mergeCell ref="J8:K8"/>
    <mergeCell ref="Z14:AA14"/>
    <mergeCell ref="AO14:AP14"/>
    <mergeCell ref="BD14:BE14"/>
    <mergeCell ref="N13:N14"/>
    <mergeCell ref="AD13:AD14"/>
    <mergeCell ref="AS13:AS14"/>
    <mergeCell ref="BH13:BH14"/>
    <mergeCell ref="AZ7:AZ8"/>
    <mergeCell ref="BA7:BB8"/>
    <mergeCell ref="BC7:BC8"/>
    <mergeCell ref="BD7:BF7"/>
    <mergeCell ref="BD8:BE8"/>
    <mergeCell ref="AK7:AK8"/>
    <mergeCell ref="AL7:AM8"/>
    <mergeCell ref="AN7:AN8"/>
    <mergeCell ref="AW7:AW8"/>
    <mergeCell ref="AX7:AY8"/>
    <mergeCell ref="AO8:AP8"/>
    <mergeCell ref="AO7:AQ7"/>
    <mergeCell ref="S7:S8"/>
    <mergeCell ref="AU7:AV8"/>
    <mergeCell ref="W7:X8"/>
    <mergeCell ref="AO15:AP15"/>
    <mergeCell ref="AS15:AS16"/>
    <mergeCell ref="BD15:BE15"/>
    <mergeCell ref="BH15:BH16"/>
    <mergeCell ref="AO16:AP16"/>
    <mergeCell ref="BD16:BE16"/>
    <mergeCell ref="J15:K15"/>
    <mergeCell ref="N15:N16"/>
    <mergeCell ref="Z15:AA15"/>
    <mergeCell ref="AD15:AD16"/>
    <mergeCell ref="J16:K16"/>
    <mergeCell ref="Z16:AA16"/>
    <mergeCell ref="AO17:AP17"/>
    <mergeCell ref="AS17:AS18"/>
    <mergeCell ref="BD17:BE17"/>
    <mergeCell ref="BH17:BH18"/>
    <mergeCell ref="AO18:AP18"/>
    <mergeCell ref="BD18:BE18"/>
    <mergeCell ref="J17:K17"/>
    <mergeCell ref="N17:N18"/>
    <mergeCell ref="Z17:AA17"/>
    <mergeCell ref="AD17:AD18"/>
    <mergeCell ref="J18:K18"/>
    <mergeCell ref="Z18:AA18"/>
    <mergeCell ref="Y21:Y22"/>
    <mergeCell ref="Z21:AB21"/>
    <mergeCell ref="AF21:AG22"/>
    <mergeCell ref="AH21:AH22"/>
    <mergeCell ref="Z22:AA22"/>
    <mergeCell ref="AI21:AJ22"/>
    <mergeCell ref="T21:U22"/>
    <mergeCell ref="V21:V22"/>
    <mergeCell ref="A21:B22"/>
    <mergeCell ref="C21:C22"/>
    <mergeCell ref="D21:E22"/>
    <mergeCell ref="F21:F22"/>
    <mergeCell ref="G21:H22"/>
    <mergeCell ref="I21:I22"/>
    <mergeCell ref="J21:L21"/>
    <mergeCell ref="Q21:R22"/>
    <mergeCell ref="J28:K28"/>
    <mergeCell ref="Z28:AA28"/>
    <mergeCell ref="AO28:AP28"/>
    <mergeCell ref="BD28:BE28"/>
    <mergeCell ref="N27:N28"/>
    <mergeCell ref="AD27:AD28"/>
    <mergeCell ref="AS27:AS28"/>
    <mergeCell ref="BH27:BH28"/>
    <mergeCell ref="AZ21:AZ22"/>
    <mergeCell ref="BA21:BB22"/>
    <mergeCell ref="BC21:BC22"/>
    <mergeCell ref="BD21:BF21"/>
    <mergeCell ref="BD22:BE22"/>
    <mergeCell ref="AK21:AK22"/>
    <mergeCell ref="AL21:AM22"/>
    <mergeCell ref="AN21:AN22"/>
    <mergeCell ref="AW21:AW22"/>
    <mergeCell ref="AX21:AY22"/>
    <mergeCell ref="AO22:AP22"/>
    <mergeCell ref="AO21:AQ21"/>
    <mergeCell ref="J22:K22"/>
    <mergeCell ref="S21:S22"/>
    <mergeCell ref="AU21:AV22"/>
    <mergeCell ref="W21:X22"/>
    <mergeCell ref="AO29:AP29"/>
    <mergeCell ref="AS29:AS30"/>
    <mergeCell ref="BD29:BE29"/>
    <mergeCell ref="BH29:BH30"/>
    <mergeCell ref="AO30:AP30"/>
    <mergeCell ref="BD30:BE30"/>
    <mergeCell ref="J29:K29"/>
    <mergeCell ref="N29:N30"/>
    <mergeCell ref="Z29:AA29"/>
    <mergeCell ref="AD29:AD30"/>
    <mergeCell ref="J30:K30"/>
    <mergeCell ref="Z30:AA30"/>
    <mergeCell ref="AO31:AP31"/>
    <mergeCell ref="AS31:AS32"/>
    <mergeCell ref="BD31:BE31"/>
    <mergeCell ref="BH31:BH32"/>
    <mergeCell ref="AO32:AP32"/>
    <mergeCell ref="BD32:BE32"/>
    <mergeCell ref="J31:K31"/>
    <mergeCell ref="N31:N32"/>
    <mergeCell ref="Z31:AA31"/>
    <mergeCell ref="AD31:AD32"/>
    <mergeCell ref="J32:K32"/>
    <mergeCell ref="Z32:AA32"/>
  </mergeCells>
  <phoneticPr fontId="2"/>
  <printOptions horizontalCentered="1" verticalCentered="1"/>
  <pageMargins left="0.78740157480314965" right="0.31496062992125984" top="0.9055118110236221" bottom="0.55118110236220474" header="0.51181102362204722" footer="0.51181102362204722"/>
  <pageSetup paperSize="9" scale="99" orientation="portrait" horizontalDpi="4294967293" r:id="rId1"/>
  <headerFooter alignWithMargins="0"/>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ｲﾝﾎﾞｲｽ用請求書</vt:lpstr>
      <vt:lpstr>内訳書（一般） </vt:lpstr>
      <vt:lpstr>内訳書</vt:lpstr>
      <vt:lpstr>内訳書（機械）</vt:lpstr>
      <vt:lpstr>内訳書（出向OP）</vt:lpstr>
      <vt:lpstr>ｲﾝﾎﾞｲｽ用請求書!Print_Area</vt:lpstr>
      <vt:lpstr>'内訳書（一般） '!Print_Area</vt:lpstr>
      <vt:lpstr>'内訳書（機械）'!Print_Area</vt:lpstr>
      <vt:lpstr>'内訳書（出向OP）'!Print_Area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tutida</dc:creator>
  <cp:lastModifiedBy>山本　修史</cp:lastModifiedBy>
  <cp:lastPrinted>2023-09-01T08:17:46Z</cp:lastPrinted>
  <dcterms:created xsi:type="dcterms:W3CDTF">2011-12-26T01:19:54Z</dcterms:created>
  <dcterms:modified xsi:type="dcterms:W3CDTF">2023-09-01T08:28:51Z</dcterms:modified>
</cp:coreProperties>
</file>